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p011119\Desktop\Ramówki i programy 2023-24 na stronę WM\"/>
    </mc:Choice>
  </mc:AlternateContent>
  <xr:revisionPtr revIDLastSave="0" documentId="13_ncr:1_{79A6D4BD-DF00-410D-A238-1D3C19401269}" xr6:coauthVersionLast="36" xr6:coauthVersionMax="36" xr10:uidLastSave="{00000000-0000-0000-0000-000000000000}"/>
  <bookViews>
    <workbookView xWindow="0" yWindow="0" windowWidth="23040" windowHeight="8196" activeTab="2" xr2:uid="{00000000-000D-0000-FFFF-FFFF00000000}"/>
  </bookViews>
  <sheets>
    <sheet name="I rok" sheetId="1" r:id="rId1"/>
    <sheet name="II rok" sheetId="2" r:id="rId2"/>
    <sheet name="III rok" sheetId="3" r:id="rId3"/>
  </sheets>
  <calcPr calcId="191029"/>
  <extLst>
    <ext uri="GoogleSheetsCustomDataVersion1">
      <go:sheetsCustomData xmlns:go="http://customooxmlschemas.google.com/" r:id="rId7" roundtripDataSignature="AMtx7mj6bj8zKybukT6To6aigZCmfzSPyw=="/>
    </ext>
  </extLst>
</workbook>
</file>

<file path=xl/calcChain.xml><?xml version="1.0" encoding="utf-8"?>
<calcChain xmlns="http://schemas.openxmlformats.org/spreadsheetml/2006/main">
  <c r="K30" i="3" l="1"/>
  <c r="H30" i="3"/>
  <c r="G30" i="3"/>
  <c r="C30" i="3"/>
  <c r="C31" i="3" s="1"/>
  <c r="F29" i="3"/>
  <c r="E29" i="3" s="1"/>
  <c r="F28" i="3"/>
  <c r="P27" i="3"/>
  <c r="P30" i="3" s="1"/>
  <c r="O27" i="3"/>
  <c r="O30" i="3" s="1"/>
  <c r="N27" i="3"/>
  <c r="N30" i="3" s="1"/>
  <c r="M27" i="3"/>
  <c r="L27" i="3"/>
  <c r="L30" i="3" s="1"/>
  <c r="K27" i="3"/>
  <c r="J27" i="3"/>
  <c r="J30" i="3" s="1"/>
  <c r="I27" i="3"/>
  <c r="I30" i="3" s="1"/>
  <c r="G27" i="3"/>
  <c r="G31" i="3" s="1"/>
  <c r="C27" i="3"/>
  <c r="H26" i="3"/>
  <c r="F26" i="3" s="1"/>
  <c r="H25" i="3"/>
  <c r="F25" i="3"/>
  <c r="D25" i="3" s="1"/>
  <c r="E25" i="3"/>
  <c r="H24" i="3"/>
  <c r="F24" i="3" s="1"/>
  <c r="H23" i="3"/>
  <c r="H22" i="3"/>
  <c r="F22" i="3" s="1"/>
  <c r="F21" i="3"/>
  <c r="E21" i="3"/>
  <c r="D21" i="3"/>
  <c r="H20" i="3"/>
  <c r="F20" i="3"/>
  <c r="D20" i="3" s="1"/>
  <c r="H19" i="3"/>
  <c r="F19" i="3" s="1"/>
  <c r="D19" i="3" s="1"/>
  <c r="P18" i="3"/>
  <c r="O18" i="3"/>
  <c r="N18" i="3"/>
  <c r="M18" i="3"/>
  <c r="L18" i="3"/>
  <c r="K18" i="3"/>
  <c r="K31" i="3" s="1"/>
  <c r="J18" i="3"/>
  <c r="I18" i="3"/>
  <c r="G18" i="3"/>
  <c r="C18" i="3"/>
  <c r="H17" i="3"/>
  <c r="F17" i="3" s="1"/>
  <c r="E17" i="3" s="1"/>
  <c r="D17" i="3"/>
  <c r="H16" i="3"/>
  <c r="F16" i="3" s="1"/>
  <c r="H15" i="3"/>
  <c r="F15" i="3" s="1"/>
  <c r="D15" i="3" s="1"/>
  <c r="H14" i="3"/>
  <c r="F14" i="3" s="1"/>
  <c r="E14" i="3" s="1"/>
  <c r="H13" i="3"/>
  <c r="F13" i="3" s="1"/>
  <c r="H12" i="3"/>
  <c r="F12" i="3"/>
  <c r="D12" i="3" s="1"/>
  <c r="H11" i="3"/>
  <c r="P38" i="2"/>
  <c r="O38" i="2"/>
  <c r="N38" i="2"/>
  <c r="M38" i="2"/>
  <c r="L38" i="2"/>
  <c r="K38" i="2"/>
  <c r="J38" i="2"/>
  <c r="I38" i="2"/>
  <c r="G38" i="2"/>
  <c r="C38" i="2"/>
  <c r="F37" i="2"/>
  <c r="D37" i="2" s="1"/>
  <c r="E37" i="2"/>
  <c r="F36" i="2"/>
  <c r="E36" i="2" s="1"/>
  <c r="H35" i="2"/>
  <c r="F35" i="2"/>
  <c r="H34" i="2"/>
  <c r="F34" i="2" s="1"/>
  <c r="F33" i="2"/>
  <c r="E33" i="2"/>
  <c r="D33" i="2"/>
  <c r="F32" i="2"/>
  <c r="D32" i="2" s="1"/>
  <c r="E32" i="2"/>
  <c r="Q31" i="2"/>
  <c r="P31" i="2"/>
  <c r="O31" i="2"/>
  <c r="N31" i="2"/>
  <c r="M31" i="2"/>
  <c r="L31" i="2"/>
  <c r="K31" i="2"/>
  <c r="K39" i="2" s="1"/>
  <c r="J31" i="2"/>
  <c r="I31" i="2"/>
  <c r="G31" i="2"/>
  <c r="C31" i="2"/>
  <c r="H30" i="2"/>
  <c r="F30" i="2"/>
  <c r="D30" i="2" s="1"/>
  <c r="H29" i="2"/>
  <c r="F29" i="2" s="1"/>
  <c r="E29" i="2" s="1"/>
  <c r="H28" i="2"/>
  <c r="F28" i="2" s="1"/>
  <c r="H27" i="2"/>
  <c r="F27" i="2" s="1"/>
  <c r="D27" i="2" s="1"/>
  <c r="H26" i="2"/>
  <c r="F26" i="2" s="1"/>
  <c r="E26" i="2" s="1"/>
  <c r="D26" i="2"/>
  <c r="H25" i="2"/>
  <c r="F25" i="2" s="1"/>
  <c r="H24" i="2"/>
  <c r="F24" i="2"/>
  <c r="D24" i="2" s="1"/>
  <c r="H23" i="2"/>
  <c r="F23" i="2" s="1"/>
  <c r="E23" i="2" s="1"/>
  <c r="D23" i="2"/>
  <c r="H22" i="2"/>
  <c r="F22" i="2" s="1"/>
  <c r="H21" i="2"/>
  <c r="H31" i="2" s="1"/>
  <c r="P20" i="2"/>
  <c r="O20" i="2"/>
  <c r="N20" i="2"/>
  <c r="M20" i="2"/>
  <c r="L20" i="2"/>
  <c r="L39" i="2" s="1"/>
  <c r="K20" i="2"/>
  <c r="J20" i="2"/>
  <c r="I20" i="2"/>
  <c r="G20" i="2"/>
  <c r="C20" i="2"/>
  <c r="H19" i="2"/>
  <c r="F19" i="2" s="1"/>
  <c r="H18" i="2"/>
  <c r="F18" i="2" s="1"/>
  <c r="E18" i="2" s="1"/>
  <c r="D18" i="2"/>
  <c r="H17" i="2"/>
  <c r="F17" i="2" s="1"/>
  <c r="H16" i="2"/>
  <c r="F16" i="2" s="1"/>
  <c r="H15" i="2"/>
  <c r="F15" i="2" s="1"/>
  <c r="E15" i="2" s="1"/>
  <c r="D15" i="2"/>
  <c r="H14" i="2"/>
  <c r="F14" i="2" s="1"/>
  <c r="H13" i="2"/>
  <c r="F13" i="2" s="1"/>
  <c r="H12" i="2"/>
  <c r="F12" i="2" s="1"/>
  <c r="E12" i="2" s="1"/>
  <c r="D12" i="2"/>
  <c r="H11" i="2"/>
  <c r="P39" i="1"/>
  <c r="O39" i="1"/>
  <c r="N39" i="1"/>
  <c r="M39" i="1"/>
  <c r="L39" i="1"/>
  <c r="K39" i="1"/>
  <c r="J39" i="1"/>
  <c r="I39" i="1"/>
  <c r="G39" i="1"/>
  <c r="C39" i="1"/>
  <c r="F38" i="1"/>
  <c r="D38" i="1" s="1"/>
  <c r="H37" i="1"/>
  <c r="F37" i="1" s="1"/>
  <c r="H36" i="1"/>
  <c r="F36" i="1"/>
  <c r="D36" i="1" s="1"/>
  <c r="H35" i="1"/>
  <c r="F35" i="1" s="1"/>
  <c r="E35" i="1" s="1"/>
  <c r="D35" i="1"/>
  <c r="H34" i="1"/>
  <c r="F33" i="1"/>
  <c r="E33" i="1" s="1"/>
  <c r="D33" i="1"/>
  <c r="P32" i="1"/>
  <c r="O32" i="1"/>
  <c r="N32" i="1"/>
  <c r="M32" i="1"/>
  <c r="L32" i="1"/>
  <c r="K32" i="1"/>
  <c r="J32" i="1"/>
  <c r="J40" i="1" s="1"/>
  <c r="I32" i="1"/>
  <c r="G32" i="1"/>
  <c r="C32" i="1"/>
  <c r="H31" i="1"/>
  <c r="F31" i="1"/>
  <c r="D31" i="1" s="1"/>
  <c r="E31" i="1"/>
  <c r="H30" i="1"/>
  <c r="F30" i="1" s="1"/>
  <c r="E30" i="1" s="1"/>
  <c r="H29" i="1"/>
  <c r="F29" i="1"/>
  <c r="H28" i="1"/>
  <c r="F28" i="1"/>
  <c r="D28" i="1" s="1"/>
  <c r="H27" i="1"/>
  <c r="F27" i="1"/>
  <c r="E27" i="1" s="1"/>
  <c r="H26" i="1"/>
  <c r="F26" i="1"/>
  <c r="H25" i="1"/>
  <c r="F25" i="1" s="1"/>
  <c r="H24" i="1"/>
  <c r="F24" i="1" s="1"/>
  <c r="E24" i="1" s="1"/>
  <c r="H23" i="1"/>
  <c r="P22" i="1"/>
  <c r="O22" i="1"/>
  <c r="N22" i="1"/>
  <c r="M22" i="1"/>
  <c r="M40" i="1" s="1"/>
  <c r="L22" i="1"/>
  <c r="K22" i="1"/>
  <c r="J22" i="1"/>
  <c r="I22" i="1"/>
  <c r="G22" i="1"/>
  <c r="C22" i="1"/>
  <c r="C40" i="1" s="1"/>
  <c r="D21" i="1"/>
  <c r="H20" i="1"/>
  <c r="F20" i="1" s="1"/>
  <c r="F19" i="1"/>
  <c r="E19" i="1"/>
  <c r="D19" i="1"/>
  <c r="H18" i="1"/>
  <c r="F18" i="1" s="1"/>
  <c r="E18" i="1" s="1"/>
  <c r="H17" i="1"/>
  <c r="F17" i="1" s="1"/>
  <c r="H16" i="1"/>
  <c r="F16" i="1"/>
  <c r="E16" i="1"/>
  <c r="D16" i="1"/>
  <c r="H15" i="1"/>
  <c r="F15" i="1" s="1"/>
  <c r="E15" i="1" s="1"/>
  <c r="H14" i="1"/>
  <c r="F14" i="1" s="1"/>
  <c r="H13" i="1"/>
  <c r="F13" i="1"/>
  <c r="D13" i="1" s="1"/>
  <c r="H12" i="1"/>
  <c r="F12" i="1" s="1"/>
  <c r="E12" i="1" s="1"/>
  <c r="H11" i="1"/>
  <c r="F11" i="1" s="1"/>
  <c r="E22" i="3" l="1"/>
  <c r="D22" i="3"/>
  <c r="E24" i="3"/>
  <c r="D24" i="3"/>
  <c r="H27" i="3"/>
  <c r="I31" i="3"/>
  <c r="D14" i="3"/>
  <c r="L31" i="3"/>
  <c r="E20" i="3"/>
  <c r="O31" i="3"/>
  <c r="D29" i="3"/>
  <c r="D16" i="2"/>
  <c r="E16" i="2"/>
  <c r="D13" i="2"/>
  <c r="E13" i="2"/>
  <c r="E34" i="2"/>
  <c r="D34" i="2"/>
  <c r="D19" i="2"/>
  <c r="E19" i="2"/>
  <c r="H38" i="2"/>
  <c r="I39" i="2"/>
  <c r="O39" i="2"/>
  <c r="J39" i="2"/>
  <c r="P39" i="2"/>
  <c r="F21" i="2"/>
  <c r="D21" i="2" s="1"/>
  <c r="D31" i="2" s="1"/>
  <c r="D29" i="2"/>
  <c r="C39" i="2"/>
  <c r="G40" i="1"/>
  <c r="L40" i="1"/>
  <c r="I40" i="1"/>
  <c r="N40" i="1"/>
  <c r="O40" i="1"/>
  <c r="P40" i="1"/>
  <c r="E38" i="1"/>
  <c r="E25" i="1"/>
  <c r="D25" i="1"/>
  <c r="E13" i="1"/>
  <c r="H32" i="1"/>
  <c r="E28" i="1"/>
  <c r="F22" i="1"/>
  <c r="E11" i="1"/>
  <c r="D11" i="1"/>
  <c r="E26" i="1"/>
  <c r="D26" i="1"/>
  <c r="M39" i="2"/>
  <c r="H22" i="1"/>
  <c r="F34" i="1"/>
  <c r="H39" i="1"/>
  <c r="E37" i="1"/>
  <c r="D37" i="1"/>
  <c r="G39" i="2"/>
  <c r="N39" i="2"/>
  <c r="E22" i="2"/>
  <c r="D22" i="2"/>
  <c r="E25" i="2"/>
  <c r="D25" i="2"/>
  <c r="E28" i="2"/>
  <c r="D28" i="2"/>
  <c r="E13" i="3"/>
  <c r="D13" i="3"/>
  <c r="E16" i="3"/>
  <c r="D16" i="3"/>
  <c r="N31" i="3"/>
  <c r="E26" i="3"/>
  <c r="D26" i="3"/>
  <c r="E17" i="1"/>
  <c r="D17" i="1"/>
  <c r="E29" i="1"/>
  <c r="D29" i="1"/>
  <c r="E28" i="3"/>
  <c r="E30" i="3" s="1"/>
  <c r="D28" i="3"/>
  <c r="F30" i="3"/>
  <c r="E20" i="1"/>
  <c r="D20" i="1"/>
  <c r="F38" i="2"/>
  <c r="H18" i="3"/>
  <c r="J31" i="3"/>
  <c r="P31" i="3"/>
  <c r="K40" i="1"/>
  <c r="F23" i="1"/>
  <c r="E36" i="1"/>
  <c r="E24" i="2"/>
  <c r="E27" i="2"/>
  <c r="E30" i="2"/>
  <c r="E12" i="3"/>
  <c r="E15" i="3"/>
  <c r="F23" i="3"/>
  <c r="F27" i="3" s="1"/>
  <c r="M30" i="3"/>
  <c r="M31" i="3" s="1"/>
  <c r="E14" i="2"/>
  <c r="D14" i="2"/>
  <c r="E35" i="2"/>
  <c r="E38" i="2" s="1"/>
  <c r="D35" i="2"/>
  <c r="E19" i="3"/>
  <c r="E17" i="2"/>
  <c r="D17" i="2"/>
  <c r="F11" i="2"/>
  <c r="H20" i="2"/>
  <c r="E14" i="1"/>
  <c r="D14" i="1"/>
  <c r="D12" i="1"/>
  <c r="D15" i="1"/>
  <c r="D18" i="1"/>
  <c r="D24" i="1"/>
  <c r="D27" i="1"/>
  <c r="D30" i="1"/>
  <c r="D36" i="2"/>
  <c r="F11" i="3"/>
  <c r="H31" i="3" l="1"/>
  <c r="H39" i="2"/>
  <c r="E21" i="2"/>
  <c r="F31" i="2"/>
  <c r="D38" i="2"/>
  <c r="H40" i="1"/>
  <c r="F18" i="3"/>
  <c r="F31" i="3" s="1"/>
  <c r="E11" i="3"/>
  <c r="E18" i="3" s="1"/>
  <c r="D11" i="3"/>
  <c r="D18" i="3" s="1"/>
  <c r="E23" i="1"/>
  <c r="E32" i="1" s="1"/>
  <c r="D23" i="1"/>
  <c r="D32" i="1" s="1"/>
  <c r="F32" i="1"/>
  <c r="E34" i="1"/>
  <c r="E39" i="1" s="1"/>
  <c r="D34" i="1"/>
  <c r="D39" i="1" s="1"/>
  <c r="F39" i="1"/>
  <c r="D22" i="1"/>
  <c r="E11" i="2"/>
  <c r="E20" i="2" s="1"/>
  <c r="D11" i="2"/>
  <c r="D20" i="2" s="1"/>
  <c r="D39" i="2" s="1"/>
  <c r="F20" i="2"/>
  <c r="E23" i="3"/>
  <c r="E27" i="3" s="1"/>
  <c r="D23" i="3"/>
  <c r="E31" i="2"/>
  <c r="E22" i="1"/>
  <c r="F39" i="2" l="1"/>
  <c r="E39" i="2"/>
  <c r="F40" i="1"/>
  <c r="E31" i="3"/>
  <c r="D40" i="1"/>
  <c r="D27" i="3"/>
  <c r="E40" i="1"/>
  <c r="D30" i="3" l="1"/>
  <c r="D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3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ID#AAAAsW-hBig
Anna M    (2023-03-02 09:21:45)
5h klinika polna; 10h u 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WvuXD/WkVsLNTbT9892qgD5HVw=="/>
    </ext>
  </extLst>
</comments>
</file>

<file path=xl/sharedStrings.xml><?xml version="1.0" encoding="utf-8"?>
<sst xmlns="http://schemas.openxmlformats.org/spreadsheetml/2006/main" count="298" uniqueCount="114">
  <si>
    <t xml:space="preserve">RAMOWY PLAN STUDIÓW </t>
  </si>
  <si>
    <t>KIERUNEK STUDIÓW: protetyka słuchu</t>
  </si>
  <si>
    <t>Wydział Medyczny</t>
  </si>
  <si>
    <t>rok studiów: I</t>
  </si>
  <si>
    <t>semestr: 1 i 2</t>
  </si>
  <si>
    <t>obowiązujący od naboru w r.a.: 2023/2024</t>
  </si>
  <si>
    <t>poziom studiów: pierwszego stopnia</t>
  </si>
  <si>
    <t>forma studiów: stacjonarne</t>
  </si>
  <si>
    <t>łączna liczba semestrów: 6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</si>
  <si>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</si>
  <si>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</si>
  <si>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</si>
  <si>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</si>
  <si>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</si>
  <si>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</si>
  <si>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</si>
  <si>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</si>
  <si>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</si>
  <si>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</si>
  <si>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</si>
  <si>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</si>
  <si>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</si>
  <si>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</si>
  <si>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</si>
  <si>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</si>
  <si>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</si>
  <si>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</si>
  <si>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</si>
  <si>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</si>
  <si>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</si>
  <si>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</si>
  <si>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</si>
  <si>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</si>
  <si>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Anatomia głowy i szyi oraz układu słuchowego</t>
  </si>
  <si>
    <t>egzamin</t>
  </si>
  <si>
    <t>Elementy matematyki</t>
  </si>
  <si>
    <t>B</t>
  </si>
  <si>
    <t>Fizjologia</t>
  </si>
  <si>
    <t>A</t>
  </si>
  <si>
    <t>Histologia</t>
  </si>
  <si>
    <t>Podstawy działania aparatów słuchowych</t>
  </si>
  <si>
    <t>zaliczenie</t>
  </si>
  <si>
    <t>Podstawy informatyki</t>
  </si>
  <si>
    <t>Podstawy psychologii ogólnej i komunikacji</t>
  </si>
  <si>
    <t>Rozwój medycyny z uwzględnieniem dziejów akustyki, otologii i audiologii</t>
  </si>
  <si>
    <t xml:space="preserve">Szkolenie BHP </t>
  </si>
  <si>
    <t>Szkolenie z praw i obowiązków studenta</t>
  </si>
  <si>
    <t>RAZEM 1 SEMESTR:</t>
  </si>
  <si>
    <t>Elementy elektroakustyki</t>
  </si>
  <si>
    <t>Higiena pracy protetyka słuchu</t>
  </si>
  <si>
    <t>Podstawy audiometrii tonalnej</t>
  </si>
  <si>
    <t>Budowa i miernictwo aparatów słuchowych</t>
  </si>
  <si>
    <t>Otoplastyka I</t>
  </si>
  <si>
    <t>C</t>
  </si>
  <si>
    <t xml:space="preserve">Wychowanie fizyczne  </t>
  </si>
  <si>
    <t>Elementy fizyki</t>
  </si>
  <si>
    <t>Wprowadzenie do badań naukowych</t>
  </si>
  <si>
    <t xml:space="preserve"> Elementy akustyki </t>
  </si>
  <si>
    <t>RAZEM 2 SEMESTR:</t>
  </si>
  <si>
    <t>Fakultet</t>
  </si>
  <si>
    <t>Język angielski/język niemiecki</t>
  </si>
  <si>
    <t>Elementy nauki o języku / Fonetyka i fonologia języka polskiego</t>
  </si>
  <si>
    <t>Socjologia/Podstawy etyki zawodowej</t>
  </si>
  <si>
    <t>Promocja zdrowia/Finansowanie w ochronie zdrowia</t>
  </si>
  <si>
    <t>Praktyki w punkcie protetycznym</t>
  </si>
  <si>
    <t>RAZEM PDW*:</t>
  </si>
  <si>
    <t>RAZEM I ROK</t>
  </si>
  <si>
    <t>*spośród przedmiotów do wyboru student wybiera zajęcia za 18 punktów ECTS</t>
  </si>
  <si>
    <t>rok studiów: II</t>
  </si>
  <si>
    <t>semestr: 3 i 4</t>
  </si>
  <si>
    <t>nabór w r.a.: 2023/2024</t>
  </si>
  <si>
    <t>Audiometria mowy</t>
  </si>
  <si>
    <t>Audiometria tonalna</t>
  </si>
  <si>
    <t>Badania obiektywne słuchu</t>
  </si>
  <si>
    <t>Przetwarzanie sygnału w aparacie słuchowym</t>
  </si>
  <si>
    <t>Otoplastyka II</t>
  </si>
  <si>
    <t>Podstawy patofizjologii układu słuchowego</t>
  </si>
  <si>
    <t>Podstawy oknkologii i zaburzenia słuchu po leczeniu onkologicznym</t>
  </si>
  <si>
    <t>Wprowadzenie do statystyki</t>
  </si>
  <si>
    <t>Podstawy immunologii</t>
  </si>
  <si>
    <t>Audiometria dziecięca</t>
  </si>
  <si>
    <t>Badania elektrofizjologiczne w zaburzeniach słuchu</t>
  </si>
  <si>
    <t>Modele komunikacyjne w relacjach Protetyk Słuchu-Pacjent</t>
  </si>
  <si>
    <t>Podstawy dopasowania aparatów słuchowych</t>
  </si>
  <si>
    <t>Praca z pacjentem symulowanym</t>
  </si>
  <si>
    <t>Wprowadzenie do psychiatrii</t>
  </si>
  <si>
    <t>Implanty układu słuchowego</t>
  </si>
  <si>
    <t>Biofizyka medyczna</t>
  </si>
  <si>
    <t>Biomateriały w protetyce słuchu</t>
  </si>
  <si>
    <t>Fakultety</t>
  </si>
  <si>
    <t>Język angielski/niemiecki specjalistyczny</t>
  </si>
  <si>
    <t>Przesiewowe badania słuchu/ Screening słuchowy</t>
  </si>
  <si>
    <t>Seminarium licencjackie</t>
  </si>
  <si>
    <t>Praktyki śródroczne</t>
  </si>
  <si>
    <t>RAZEM II ROK</t>
  </si>
  <si>
    <t>rok studiów: III</t>
  </si>
  <si>
    <t>semestr: 5 i 6</t>
  </si>
  <si>
    <t>Diagnostyka układu równowagi</t>
  </si>
  <si>
    <t>Dobór, dopasowanie, weryfikacja i walidacja  aparatu słuchowego</t>
  </si>
  <si>
    <t>Podstawy audiologii pediatrycznej i wieku szkolnego</t>
  </si>
  <si>
    <t>Podstawy geriatrii z elementami audiologii</t>
  </si>
  <si>
    <t>Podstawy psychologii rozwojowej dzieci i młodzieży</t>
  </si>
  <si>
    <t>Urządzenia wspomagające słyszenie</t>
  </si>
  <si>
    <t>Wstęp do psychoakustyki</t>
  </si>
  <si>
    <t>Dobór, dopasowanie, weryfikacja i walidacja aparatu słuchowego</t>
  </si>
  <si>
    <t>Elementy ekonomii i marketingu</t>
  </si>
  <si>
    <t>Polski Język Migowy</t>
  </si>
  <si>
    <t>Muzykoterapia</t>
  </si>
  <si>
    <t>Praktyczne aspekty pracy z pacjentem niedosłyszącym</t>
  </si>
  <si>
    <t>Profilaktyka chorób zawodowych, cywilizacyjnych i wpływ hałasu na organizm człowieka</t>
  </si>
  <si>
    <t>Przygotowanie pracy licencjackiej i przygotowanie do egzaminu dyplomowego</t>
  </si>
  <si>
    <t>Protetyk słuchu w rzeczywistości rynkowej</t>
  </si>
  <si>
    <t>Wprowadzenie do chemii medycznej/Chemia medyczna w protetyce słuchu</t>
  </si>
  <si>
    <t xml:space="preserve">Przysposobienie biblioteczne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</si>
</sst>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8"/>
      <color theme="1"/>
      <name val="Calibri"/>
    </font>
    <font>
      <b/>
      <u/>
      <sz val="8"/>
      <color theme="1"/>
      <name val="Calibri"/>
    </font>
    <font>
      <b/>
      <sz val="7"/>
      <color theme="1"/>
      <name val="Calibri"/>
    </font>
    <font>
      <sz val="8"/>
      <color theme="1"/>
      <name val="Calibri"/>
    </font>
    <font>
      <b/>
      <sz val="9"/>
      <color rgb="FFFF0000"/>
      <name val="Calibri"/>
    </font>
    <font>
      <sz val="8"/>
      <color rgb="FFFF0000"/>
      <name val="Calibri"/>
    </font>
    <font>
      <b/>
      <sz val="8"/>
      <color rgb="FFFF0000"/>
      <name val="Calibri"/>
    </font>
    <font>
      <sz val="12"/>
      <color theme="1"/>
      <name val="Calibri"/>
    </font>
    <font>
      <sz val="11"/>
      <color theme="1"/>
      <name val="Calibri"/>
    </font>
    <font>
      <sz val="8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4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1" fillId="0" borderId="0" xfId="0" applyFont="1"/>
    <xf numFmtId="0" fontId="7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52" xfId="0" applyFont="1" applyBorder="1"/>
    <xf numFmtId="0" fontId="12" fillId="0" borderId="52" xfId="0" applyFont="1" applyBorder="1" applyAlignment="1">
      <alignment horizontal="center"/>
    </xf>
    <xf numFmtId="0" fontId="7" fillId="3" borderId="48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2" fontId="4" fillId="3" borderId="55" xfId="0" applyNumberFormat="1" applyFont="1" applyFill="1" applyBorder="1" applyAlignment="1">
      <alignment horizontal="center" vertical="center" wrapText="1"/>
    </xf>
    <xf numFmtId="2" fontId="4" fillId="3" borderId="47" xfId="0" applyNumberFormat="1" applyFont="1" applyFill="1" applyBorder="1" applyAlignment="1">
      <alignment horizontal="center" vertical="center" wrapText="1"/>
    </xf>
    <xf numFmtId="0" fontId="12" fillId="3" borderId="52" xfId="0" applyFont="1" applyFill="1" applyBorder="1"/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/>
    </xf>
    <xf numFmtId="2" fontId="3" fillId="2" borderId="58" xfId="0" applyNumberFormat="1" applyFont="1" applyFill="1" applyBorder="1" applyAlignment="1">
      <alignment horizontal="center"/>
    </xf>
    <xf numFmtId="2" fontId="3" fillId="2" borderId="59" xfId="0" applyNumberFormat="1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12" fillId="2" borderId="58" xfId="0" applyFont="1" applyFill="1" applyBorder="1"/>
    <xf numFmtId="0" fontId="12" fillId="2" borderId="60" xfId="0" applyFont="1" applyFill="1" applyBorder="1"/>
    <xf numFmtId="0" fontId="12" fillId="0" borderId="35" xfId="0" applyFont="1" applyBorder="1"/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2" fontId="3" fillId="2" borderId="66" xfId="0" applyNumberFormat="1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2" fillId="2" borderId="59" xfId="0" applyFont="1" applyFill="1" applyBorder="1"/>
    <xf numFmtId="0" fontId="13" fillId="0" borderId="0" xfId="0" applyFont="1" applyAlignment="1">
      <alignment horizontal="left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" fontId="3" fillId="2" borderId="58" xfId="0" applyNumberFormat="1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2" fontId="4" fillId="8" borderId="44" xfId="0" applyNumberFormat="1" applyFont="1" applyFill="1" applyBorder="1" applyAlignment="1">
      <alignment horizontal="center" vertical="center" wrapText="1"/>
    </xf>
    <xf numFmtId="2" fontId="4" fillId="8" borderId="45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2" fontId="4" fillId="7" borderId="55" xfId="0" applyNumberFormat="1" applyFont="1" applyFill="1" applyBorder="1" applyAlignment="1">
      <alignment horizontal="center" vertical="center" wrapText="1"/>
    </xf>
    <xf numFmtId="2" fontId="4" fillId="7" borderId="47" xfId="0" applyNumberFormat="1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12" fillId="8" borderId="52" xfId="0" applyFont="1" applyFill="1" applyBorder="1"/>
    <xf numFmtId="0" fontId="7" fillId="7" borderId="63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12" fillId="7" borderId="52" xfId="0" applyFont="1" applyFill="1" applyBorder="1"/>
    <xf numFmtId="0" fontId="4" fillId="7" borderId="53" xfId="0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4" fillId="0" borderId="69" xfId="0" applyFont="1" applyBorder="1" applyAlignment="1">
      <alignment horizontal="center" vertical="center" wrapText="1"/>
    </xf>
    <xf numFmtId="0" fontId="4" fillId="7" borderId="70" xfId="0" applyFont="1" applyFill="1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 wrapText="1"/>
    </xf>
    <xf numFmtId="0" fontId="12" fillId="8" borderId="52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8" fillId="4" borderId="23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8" fillId="4" borderId="30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3" fillId="2" borderId="56" xfId="0" applyFont="1" applyFill="1" applyBorder="1" applyAlignment="1">
      <alignment horizontal="center"/>
    </xf>
    <xf numFmtId="0" fontId="2" fillId="0" borderId="57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6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2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8" fillId="4" borderId="24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8" fillId="4" borderId="25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15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18"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1"/>
  <sheetViews>
    <sheetView topLeftCell="I28" workbookViewId="0">
      <selection activeCell="S28" sqref="S1:T1048576"/>
    </sheetView>
  </sheetViews>
  <sheetFormatPr defaultColWidth="14.44140625" defaultRowHeight="15" customHeight="1" x14ac:dyDescent="0.3"/>
  <cols>
    <col min="1" max="1" width="4.44140625" customWidth="1"/>
    <col min="2" max="2" width="35.6640625" customWidth="1"/>
    <col min="3" max="17" width="10.6640625" customWidth="1"/>
    <col min="18" max="18" width="11.44140625" customWidth="1"/>
    <col min="19" max="24" width="9.109375" customWidth="1"/>
  </cols>
  <sheetData>
    <row r="1" spans="1:24" ht="30" customHeight="1" x14ac:dyDescent="0.35">
      <c r="A1" s="14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4" ht="30.75" customHeight="1" x14ac:dyDescent="0.35">
      <c r="A2" s="14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4" ht="30" customHeight="1" x14ac:dyDescent="0.35">
      <c r="A3" s="14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24" ht="30.75" customHeight="1" x14ac:dyDescent="0.3">
      <c r="A4" s="134" t="s">
        <v>3</v>
      </c>
      <c r="B4" s="135"/>
      <c r="C4" s="135"/>
      <c r="D4" s="135"/>
      <c r="E4" s="136"/>
      <c r="F4" s="134" t="s">
        <v>4</v>
      </c>
      <c r="G4" s="135"/>
      <c r="H4" s="135"/>
      <c r="I4" s="135"/>
      <c r="J4" s="135"/>
      <c r="K4" s="136"/>
      <c r="L4" s="134" t="s">
        <v>5</v>
      </c>
      <c r="M4" s="135"/>
      <c r="N4" s="135"/>
      <c r="O4" s="135"/>
      <c r="P4" s="135"/>
      <c r="Q4" s="135"/>
      <c r="R4" s="135"/>
    </row>
    <row r="5" spans="1:24" ht="30" customHeight="1" x14ac:dyDescent="0.3">
      <c r="A5" s="134" t="s">
        <v>6</v>
      </c>
      <c r="B5" s="135"/>
      <c r="C5" s="135"/>
      <c r="D5" s="135"/>
      <c r="E5" s="136"/>
      <c r="F5" s="134" t="s">
        <v>7</v>
      </c>
      <c r="G5" s="135"/>
      <c r="H5" s="135"/>
      <c r="I5" s="135"/>
      <c r="J5" s="135"/>
      <c r="K5" s="136"/>
      <c r="L5" s="134" t="s">
        <v>8</v>
      </c>
      <c r="M5" s="135"/>
      <c r="N5" s="135"/>
      <c r="O5" s="135"/>
      <c r="P5" s="135"/>
      <c r="Q5" s="135"/>
      <c r="R5" s="135"/>
    </row>
    <row r="6" spans="1:24" ht="15.75" customHeight="1" x14ac:dyDescent="0.3">
      <c r="A6" s="142" t="s">
        <v>9</v>
      </c>
      <c r="B6" s="115" t="s">
        <v>10</v>
      </c>
      <c r="C6" s="118" t="s">
        <v>11</v>
      </c>
      <c r="D6" s="119"/>
      <c r="E6" s="120"/>
      <c r="F6" s="121" t="s">
        <v>12</v>
      </c>
      <c r="G6" s="121" t="s">
        <v>13</v>
      </c>
      <c r="H6" s="138" t="s">
        <v>14</v>
      </c>
      <c r="I6" s="119"/>
      <c r="J6" s="119"/>
      <c r="K6" s="119"/>
      <c r="L6" s="119"/>
      <c r="M6" s="119"/>
      <c r="N6" s="119"/>
      <c r="O6" s="119"/>
      <c r="P6" s="119"/>
      <c r="Q6" s="120"/>
      <c r="R6" s="139" t="s">
        <v>15</v>
      </c>
    </row>
    <row r="7" spans="1:24" ht="36" customHeight="1" x14ac:dyDescent="0.3">
      <c r="A7" s="122"/>
      <c r="B7" s="116"/>
      <c r="C7" s="124" t="s">
        <v>11</v>
      </c>
      <c r="D7" s="126" t="s">
        <v>16</v>
      </c>
      <c r="E7" s="128" t="s">
        <v>17</v>
      </c>
      <c r="F7" s="122"/>
      <c r="G7" s="122"/>
      <c r="H7" s="140" t="s">
        <v>18</v>
      </c>
      <c r="I7" s="137" t="s">
        <v>19</v>
      </c>
      <c r="J7" s="135"/>
      <c r="K7" s="136"/>
      <c r="L7" s="137" t="s">
        <v>20</v>
      </c>
      <c r="M7" s="135"/>
      <c r="N7" s="136"/>
      <c r="O7" s="137" t="s">
        <v>21</v>
      </c>
      <c r="P7" s="135"/>
      <c r="Q7" s="141"/>
      <c r="R7" s="122"/>
    </row>
    <row r="8" spans="1:24" ht="42" customHeight="1" x14ac:dyDescent="0.3">
      <c r="A8" s="143"/>
      <c r="B8" s="117"/>
      <c r="C8" s="125"/>
      <c r="D8" s="127"/>
      <c r="E8" s="129"/>
      <c r="F8" s="123"/>
      <c r="G8" s="123"/>
      <c r="H8" s="12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23"/>
      <c r="S8" s="4"/>
      <c r="T8" s="4"/>
      <c r="U8" s="4"/>
      <c r="V8" s="4"/>
      <c r="W8" s="4"/>
      <c r="X8" s="4"/>
    </row>
    <row r="9" spans="1:24" ht="15" customHeight="1" x14ac:dyDescent="0.3">
      <c r="A9" s="109">
        <v>1</v>
      </c>
      <c r="B9" s="130">
        <v>2</v>
      </c>
      <c r="C9" s="132">
        <v>3</v>
      </c>
      <c r="D9" s="5">
        <v>4</v>
      </c>
      <c r="E9" s="6">
        <v>5</v>
      </c>
      <c r="F9" s="7">
        <v>6</v>
      </c>
      <c r="G9" s="109">
        <v>7</v>
      </c>
      <c r="H9" s="8">
        <v>8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11">
        <v>15</v>
      </c>
      <c r="P9" s="111">
        <v>16</v>
      </c>
      <c r="Q9" s="107">
        <v>17</v>
      </c>
      <c r="R9" s="109">
        <v>18</v>
      </c>
      <c r="S9" s="9"/>
      <c r="T9" s="9"/>
      <c r="U9" s="9"/>
      <c r="V9" s="9"/>
      <c r="W9" s="9"/>
      <c r="X9" s="9"/>
    </row>
    <row r="10" spans="1:24" ht="43.5" customHeight="1" x14ac:dyDescent="0.3">
      <c r="A10" s="110"/>
      <c r="B10" s="131"/>
      <c r="C10" s="133"/>
      <c r="D10" s="10" t="s">
        <v>29</v>
      </c>
      <c r="E10" s="11" t="s">
        <v>30</v>
      </c>
      <c r="F10" s="12" t="s">
        <v>31</v>
      </c>
      <c r="G10" s="110"/>
      <c r="H10" s="13" t="s">
        <v>32</v>
      </c>
      <c r="I10" s="112"/>
      <c r="J10" s="112"/>
      <c r="K10" s="112"/>
      <c r="L10" s="112"/>
      <c r="M10" s="112"/>
      <c r="N10" s="112"/>
      <c r="O10" s="112"/>
      <c r="P10" s="112"/>
      <c r="Q10" s="108"/>
      <c r="R10" s="110"/>
      <c r="S10" s="4"/>
      <c r="T10" s="4"/>
      <c r="U10" s="4"/>
      <c r="V10" s="4"/>
      <c r="W10" s="4"/>
      <c r="X10" s="4"/>
    </row>
    <row r="11" spans="1:24" ht="24.75" customHeight="1" x14ac:dyDescent="0.3">
      <c r="A11" s="14">
        <v>1</v>
      </c>
      <c r="B11" s="15" t="s">
        <v>33</v>
      </c>
      <c r="C11" s="69">
        <v>3</v>
      </c>
      <c r="D11" s="70">
        <f t="shared" ref="D11:D21" si="0">(J11+K11+M11+N11)*C11/F11</f>
        <v>0</v>
      </c>
      <c r="E11" s="71">
        <f t="shared" ref="E11:E20" si="1">(I11-K11+L11-N11+O11)*C11/F11</f>
        <v>1.2</v>
      </c>
      <c r="F11" s="73">
        <f t="shared" ref="F11:F20" si="2">G11+H11</f>
        <v>75</v>
      </c>
      <c r="G11" s="72">
        <v>45</v>
      </c>
      <c r="H11" s="69">
        <f t="shared" ref="H11:H18" si="3">I11+L11+O11</f>
        <v>30</v>
      </c>
      <c r="I11" s="74">
        <v>30</v>
      </c>
      <c r="J11" s="74"/>
      <c r="K11" s="74"/>
      <c r="L11" s="74"/>
      <c r="M11" s="20"/>
      <c r="N11" s="20"/>
      <c r="O11" s="20"/>
      <c r="P11" s="20"/>
      <c r="Q11" s="77"/>
      <c r="R11" s="105" t="s">
        <v>34</v>
      </c>
      <c r="S11" s="22"/>
      <c r="T11" s="22"/>
      <c r="U11" s="4"/>
      <c r="V11" s="4"/>
      <c r="W11" s="4"/>
      <c r="X11" s="4"/>
    </row>
    <row r="12" spans="1:24" ht="24.75" customHeight="1" x14ac:dyDescent="0.3">
      <c r="A12" s="23">
        <v>2</v>
      </c>
      <c r="B12" s="24" t="s">
        <v>35</v>
      </c>
      <c r="C12" s="87">
        <v>3</v>
      </c>
      <c r="D12" s="70">
        <f t="shared" si="0"/>
        <v>0</v>
      </c>
      <c r="E12" s="71">
        <f t="shared" si="1"/>
        <v>2.4</v>
      </c>
      <c r="F12" s="26">
        <f t="shared" si="2"/>
        <v>75</v>
      </c>
      <c r="G12" s="88">
        <v>15</v>
      </c>
      <c r="H12" s="69">
        <f t="shared" si="3"/>
        <v>60</v>
      </c>
      <c r="I12" s="89">
        <v>10</v>
      </c>
      <c r="J12" s="89"/>
      <c r="K12" s="89"/>
      <c r="L12" s="101">
        <v>20</v>
      </c>
      <c r="M12" s="28"/>
      <c r="N12" s="28"/>
      <c r="O12" s="28">
        <v>30</v>
      </c>
      <c r="P12" s="28"/>
      <c r="Q12" s="104" t="s">
        <v>36</v>
      </c>
      <c r="R12" s="106" t="s">
        <v>34</v>
      </c>
      <c r="S12" s="22"/>
      <c r="T12" s="22"/>
      <c r="U12" s="4"/>
      <c r="V12" s="4"/>
      <c r="W12" s="4"/>
      <c r="X12" s="4"/>
    </row>
    <row r="13" spans="1:24" ht="30" customHeight="1" x14ac:dyDescent="0.3">
      <c r="A13" s="14">
        <v>3</v>
      </c>
      <c r="B13" s="24" t="s">
        <v>37</v>
      </c>
      <c r="C13" s="87">
        <v>3</v>
      </c>
      <c r="D13" s="70">
        <f t="shared" si="0"/>
        <v>0</v>
      </c>
      <c r="E13" s="71">
        <f t="shared" si="1"/>
        <v>1.6</v>
      </c>
      <c r="F13" s="73">
        <f t="shared" si="2"/>
        <v>75</v>
      </c>
      <c r="G13" s="88">
        <v>35</v>
      </c>
      <c r="H13" s="69">
        <f t="shared" si="3"/>
        <v>40</v>
      </c>
      <c r="I13" s="89">
        <v>18</v>
      </c>
      <c r="J13" s="89"/>
      <c r="K13" s="89"/>
      <c r="L13" s="89">
        <v>10</v>
      </c>
      <c r="M13" s="28"/>
      <c r="N13" s="28"/>
      <c r="O13" s="28">
        <v>12</v>
      </c>
      <c r="P13" s="28"/>
      <c r="Q13" s="104" t="s">
        <v>38</v>
      </c>
      <c r="R13" s="106" t="s">
        <v>34</v>
      </c>
      <c r="S13" s="22"/>
      <c r="T13" s="22"/>
      <c r="U13" s="4"/>
      <c r="V13" s="4"/>
      <c r="W13" s="4"/>
      <c r="X13" s="4"/>
    </row>
    <row r="14" spans="1:24" ht="24.75" customHeight="1" x14ac:dyDescent="0.3">
      <c r="A14" s="14">
        <v>4</v>
      </c>
      <c r="B14" s="30" t="s">
        <v>39</v>
      </c>
      <c r="C14" s="93">
        <v>3</v>
      </c>
      <c r="D14" s="70">
        <f t="shared" si="0"/>
        <v>0</v>
      </c>
      <c r="E14" s="71">
        <f t="shared" si="1"/>
        <v>1.6</v>
      </c>
      <c r="F14" s="72">
        <f t="shared" si="2"/>
        <v>75</v>
      </c>
      <c r="G14" s="88">
        <v>35</v>
      </c>
      <c r="H14" s="69">
        <f t="shared" si="3"/>
        <v>40</v>
      </c>
      <c r="I14" s="89">
        <v>20</v>
      </c>
      <c r="J14" s="89"/>
      <c r="K14" s="89"/>
      <c r="L14" s="89"/>
      <c r="M14" s="28"/>
      <c r="N14" s="28"/>
      <c r="O14" s="28">
        <v>20</v>
      </c>
      <c r="P14" s="28"/>
      <c r="Q14" s="104" t="s">
        <v>38</v>
      </c>
      <c r="R14" s="106" t="s">
        <v>34</v>
      </c>
      <c r="S14" s="22"/>
      <c r="T14" s="22"/>
      <c r="U14" s="4"/>
      <c r="V14" s="4"/>
      <c r="W14" s="4"/>
      <c r="X14" s="4"/>
    </row>
    <row r="15" spans="1:24" ht="24.75" customHeight="1" x14ac:dyDescent="0.3">
      <c r="A15" s="23">
        <v>5</v>
      </c>
      <c r="B15" s="24" t="s">
        <v>40</v>
      </c>
      <c r="C15" s="87">
        <v>1</v>
      </c>
      <c r="D15" s="70">
        <f t="shared" si="0"/>
        <v>0</v>
      </c>
      <c r="E15" s="71">
        <f t="shared" si="1"/>
        <v>0.76</v>
      </c>
      <c r="F15" s="72">
        <f t="shared" si="2"/>
        <v>25</v>
      </c>
      <c r="G15" s="88">
        <v>6</v>
      </c>
      <c r="H15" s="69">
        <f t="shared" si="3"/>
        <v>19</v>
      </c>
      <c r="I15" s="89">
        <v>10</v>
      </c>
      <c r="J15" s="89"/>
      <c r="K15" s="89"/>
      <c r="L15" s="101">
        <v>9</v>
      </c>
      <c r="M15" s="28"/>
      <c r="N15" s="28"/>
      <c r="O15" s="28"/>
      <c r="P15" s="28"/>
      <c r="Q15" s="104"/>
      <c r="R15" s="106" t="s">
        <v>41</v>
      </c>
      <c r="S15" s="22"/>
      <c r="T15" s="22"/>
      <c r="U15" s="4"/>
      <c r="V15" s="4"/>
      <c r="W15" s="4"/>
      <c r="X15" s="4"/>
    </row>
    <row r="16" spans="1:24" ht="24.75" customHeight="1" x14ac:dyDescent="0.3">
      <c r="A16" s="14">
        <v>6</v>
      </c>
      <c r="B16" s="24" t="s">
        <v>42</v>
      </c>
      <c r="C16" s="87">
        <v>2</v>
      </c>
      <c r="D16" s="70">
        <f t="shared" si="0"/>
        <v>0</v>
      </c>
      <c r="E16" s="71">
        <f t="shared" si="1"/>
        <v>1.56</v>
      </c>
      <c r="F16" s="73">
        <f t="shared" si="2"/>
        <v>50</v>
      </c>
      <c r="G16" s="88">
        <v>11</v>
      </c>
      <c r="H16" s="69">
        <f t="shared" si="3"/>
        <v>39</v>
      </c>
      <c r="I16" s="89">
        <v>10</v>
      </c>
      <c r="J16" s="89"/>
      <c r="K16" s="89"/>
      <c r="L16" s="101">
        <v>9</v>
      </c>
      <c r="M16" s="28"/>
      <c r="N16" s="28"/>
      <c r="O16" s="28">
        <v>20</v>
      </c>
      <c r="P16" s="28"/>
      <c r="Q16" s="104" t="s">
        <v>38</v>
      </c>
      <c r="R16" s="106" t="s">
        <v>41</v>
      </c>
      <c r="S16" s="31"/>
      <c r="T16" s="31"/>
      <c r="U16" s="4"/>
      <c r="V16" s="4"/>
      <c r="W16" s="4"/>
      <c r="X16" s="4"/>
    </row>
    <row r="17" spans="1:24" ht="24.75" customHeight="1" x14ac:dyDescent="0.3">
      <c r="A17" s="14">
        <v>7</v>
      </c>
      <c r="B17" s="24" t="s">
        <v>43</v>
      </c>
      <c r="C17" s="87">
        <v>2</v>
      </c>
      <c r="D17" s="70">
        <f t="shared" si="0"/>
        <v>0</v>
      </c>
      <c r="E17" s="71">
        <f t="shared" si="1"/>
        <v>1.04</v>
      </c>
      <c r="F17" s="73">
        <f t="shared" si="2"/>
        <v>50</v>
      </c>
      <c r="G17" s="88">
        <v>24</v>
      </c>
      <c r="H17" s="69">
        <f t="shared" si="3"/>
        <v>26</v>
      </c>
      <c r="I17" s="89">
        <v>14</v>
      </c>
      <c r="J17" s="89"/>
      <c r="K17" s="89"/>
      <c r="L17" s="89"/>
      <c r="M17" s="28"/>
      <c r="N17" s="28"/>
      <c r="O17" s="28">
        <v>12</v>
      </c>
      <c r="P17" s="28"/>
      <c r="Q17" s="104" t="s">
        <v>38</v>
      </c>
      <c r="R17" s="106" t="s">
        <v>41</v>
      </c>
      <c r="S17" s="22"/>
      <c r="T17" s="22"/>
      <c r="U17" s="4"/>
      <c r="V17" s="4"/>
      <c r="W17" s="4"/>
      <c r="X17" s="4"/>
    </row>
    <row r="18" spans="1:24" ht="24.75" customHeight="1" x14ac:dyDescent="0.3">
      <c r="A18" s="23">
        <v>8</v>
      </c>
      <c r="B18" s="24" t="s">
        <v>44</v>
      </c>
      <c r="C18" s="87">
        <v>2</v>
      </c>
      <c r="D18" s="70">
        <f t="shared" si="0"/>
        <v>0</v>
      </c>
      <c r="E18" s="71">
        <f t="shared" si="1"/>
        <v>1.2</v>
      </c>
      <c r="F18" s="72">
        <f t="shared" si="2"/>
        <v>50</v>
      </c>
      <c r="G18" s="88">
        <v>20</v>
      </c>
      <c r="H18" s="69">
        <f t="shared" si="3"/>
        <v>30</v>
      </c>
      <c r="I18" s="89">
        <v>15</v>
      </c>
      <c r="J18" s="89"/>
      <c r="K18" s="89"/>
      <c r="L18" s="89">
        <v>15</v>
      </c>
      <c r="M18" s="28"/>
      <c r="N18" s="28"/>
      <c r="O18" s="28"/>
      <c r="P18" s="28"/>
      <c r="Q18" s="104"/>
      <c r="R18" s="106" t="s">
        <v>41</v>
      </c>
      <c r="S18" s="22"/>
      <c r="T18" s="22"/>
      <c r="U18" s="4"/>
      <c r="V18" s="4"/>
      <c r="W18" s="4"/>
      <c r="X18" s="4"/>
    </row>
    <row r="19" spans="1:24" ht="24.75" customHeight="1" x14ac:dyDescent="0.3">
      <c r="A19" s="14">
        <v>9</v>
      </c>
      <c r="B19" s="24" t="s">
        <v>45</v>
      </c>
      <c r="C19" s="87"/>
      <c r="D19" s="70">
        <f t="shared" si="0"/>
        <v>0</v>
      </c>
      <c r="E19" s="71">
        <f t="shared" si="1"/>
        <v>0</v>
      </c>
      <c r="F19" s="72">
        <f t="shared" si="2"/>
        <v>5</v>
      </c>
      <c r="G19" s="88"/>
      <c r="H19" s="69">
        <v>5</v>
      </c>
      <c r="I19" s="89">
        <v>5</v>
      </c>
      <c r="J19" s="90"/>
      <c r="K19" s="102">
        <v>5</v>
      </c>
      <c r="L19" s="90"/>
      <c r="M19" s="32"/>
      <c r="N19" s="32"/>
      <c r="O19" s="28"/>
      <c r="P19" s="32"/>
      <c r="Q19" s="104"/>
      <c r="R19" s="106" t="s">
        <v>41</v>
      </c>
    </row>
    <row r="20" spans="1:24" ht="24.75" customHeight="1" x14ac:dyDescent="0.3">
      <c r="A20" s="23">
        <v>10</v>
      </c>
      <c r="B20" s="24" t="s">
        <v>113</v>
      </c>
      <c r="C20" s="87"/>
      <c r="D20" s="70">
        <f t="shared" si="0"/>
        <v>0</v>
      </c>
      <c r="E20" s="71">
        <f t="shared" si="1"/>
        <v>0</v>
      </c>
      <c r="F20" s="72">
        <f t="shared" si="2"/>
        <v>2</v>
      </c>
      <c r="G20" s="88"/>
      <c r="H20" s="69">
        <f>I20+L20+O20</f>
        <v>2</v>
      </c>
      <c r="I20" s="89">
        <v>2</v>
      </c>
      <c r="J20" s="90"/>
      <c r="K20" s="103">
        <v>2</v>
      </c>
      <c r="L20" s="90"/>
      <c r="M20" s="32"/>
      <c r="N20" s="32"/>
      <c r="O20" s="28"/>
      <c r="P20" s="32"/>
      <c r="Q20" s="104"/>
      <c r="R20" s="106" t="s">
        <v>41</v>
      </c>
    </row>
    <row r="21" spans="1:24" ht="24.75" customHeight="1" x14ac:dyDescent="0.3">
      <c r="A21" s="34">
        <v>11</v>
      </c>
      <c r="B21" s="35" t="s">
        <v>46</v>
      </c>
      <c r="C21" s="36"/>
      <c r="D21" s="37">
        <f t="shared" si="0"/>
        <v>0</v>
      </c>
      <c r="E21" s="38">
        <v>0</v>
      </c>
      <c r="F21" s="19">
        <v>2</v>
      </c>
      <c r="G21" s="27"/>
      <c r="H21" s="16">
        <v>2</v>
      </c>
      <c r="I21" s="28">
        <v>2</v>
      </c>
      <c r="J21" s="32"/>
      <c r="K21" s="33"/>
      <c r="L21" s="39"/>
      <c r="M21" s="39"/>
      <c r="N21" s="39"/>
      <c r="O21" s="40"/>
      <c r="P21" s="39"/>
      <c r="Q21" s="41"/>
      <c r="R21" s="106" t="s">
        <v>41</v>
      </c>
      <c r="S21" s="31"/>
      <c r="T21" s="31"/>
      <c r="U21" s="31"/>
      <c r="V21" s="31"/>
      <c r="W21" s="31"/>
      <c r="X21" s="31"/>
    </row>
    <row r="22" spans="1:24" ht="24.75" customHeight="1" x14ac:dyDescent="0.3">
      <c r="A22" s="113" t="s">
        <v>47</v>
      </c>
      <c r="B22" s="114"/>
      <c r="C22" s="42">
        <f t="shared" ref="C22:P22" si="4">SUM(C11:C21)</f>
        <v>19</v>
      </c>
      <c r="D22" s="43">
        <f t="shared" si="4"/>
        <v>0</v>
      </c>
      <c r="E22" s="44">
        <f t="shared" si="4"/>
        <v>11.36</v>
      </c>
      <c r="F22" s="45">
        <f t="shared" si="4"/>
        <v>484</v>
      </c>
      <c r="G22" s="45">
        <f t="shared" si="4"/>
        <v>191</v>
      </c>
      <c r="H22" s="46">
        <f t="shared" si="4"/>
        <v>293</v>
      </c>
      <c r="I22" s="46">
        <f t="shared" si="4"/>
        <v>136</v>
      </c>
      <c r="J22" s="46">
        <f t="shared" si="4"/>
        <v>0</v>
      </c>
      <c r="K22" s="46">
        <f t="shared" si="4"/>
        <v>7</v>
      </c>
      <c r="L22" s="42">
        <f t="shared" si="4"/>
        <v>63</v>
      </c>
      <c r="M22" s="42">
        <f t="shared" si="4"/>
        <v>0</v>
      </c>
      <c r="N22" s="42">
        <f t="shared" si="4"/>
        <v>0</v>
      </c>
      <c r="O22" s="42">
        <f t="shared" si="4"/>
        <v>94</v>
      </c>
      <c r="P22" s="47">
        <f t="shared" si="4"/>
        <v>0</v>
      </c>
      <c r="Q22" s="48"/>
      <c r="R22" s="49"/>
    </row>
    <row r="23" spans="1:24" ht="24.75" customHeight="1" x14ac:dyDescent="0.3">
      <c r="A23" s="14">
        <v>1</v>
      </c>
      <c r="B23" s="15" t="s">
        <v>48</v>
      </c>
      <c r="C23" s="16">
        <v>3</v>
      </c>
      <c r="D23" s="17">
        <f t="shared" ref="D23:D31" si="5">(J23+K23+M23+N23)*C23/F23</f>
        <v>0</v>
      </c>
      <c r="E23" s="18">
        <f t="shared" ref="E23:E31" si="6">(I23-K23+L23-N23+O23)*C23/F23</f>
        <v>1.8</v>
      </c>
      <c r="F23" s="19">
        <f t="shared" ref="F23:F31" si="7">G23+H23</f>
        <v>75</v>
      </c>
      <c r="G23" s="19">
        <v>30</v>
      </c>
      <c r="H23" s="16">
        <f t="shared" ref="H23:H31" si="8">I23+L23+O23</f>
        <v>45</v>
      </c>
      <c r="I23" s="20">
        <v>12</v>
      </c>
      <c r="J23" s="20"/>
      <c r="K23" s="74"/>
      <c r="L23" s="75">
        <v>9</v>
      </c>
      <c r="M23" s="74"/>
      <c r="N23" s="20"/>
      <c r="O23" s="20">
        <v>24</v>
      </c>
      <c r="P23" s="20"/>
      <c r="Q23" s="21" t="s">
        <v>36</v>
      </c>
      <c r="R23" s="19" t="s">
        <v>34</v>
      </c>
      <c r="S23" s="31"/>
      <c r="T23" s="31"/>
    </row>
    <row r="24" spans="1:24" ht="24.75" customHeight="1" x14ac:dyDescent="0.3">
      <c r="A24" s="23">
        <v>2</v>
      </c>
      <c r="B24" s="24" t="s">
        <v>49</v>
      </c>
      <c r="C24" s="25">
        <v>2</v>
      </c>
      <c r="D24" s="17">
        <f t="shared" si="5"/>
        <v>0</v>
      </c>
      <c r="E24" s="18">
        <f t="shared" si="6"/>
        <v>1</v>
      </c>
      <c r="F24" s="19">
        <f t="shared" si="7"/>
        <v>50</v>
      </c>
      <c r="G24" s="27">
        <v>25</v>
      </c>
      <c r="H24" s="16">
        <f t="shared" si="8"/>
        <v>25</v>
      </c>
      <c r="I24" s="28">
        <v>10</v>
      </c>
      <c r="J24" s="28"/>
      <c r="K24" s="89"/>
      <c r="L24" s="101">
        <v>9</v>
      </c>
      <c r="M24" s="89"/>
      <c r="N24" s="28"/>
      <c r="O24" s="28">
        <v>6</v>
      </c>
      <c r="P24" s="28"/>
      <c r="Q24" s="29" t="s">
        <v>36</v>
      </c>
      <c r="R24" s="27" t="s">
        <v>41</v>
      </c>
      <c r="S24" s="22"/>
      <c r="T24" s="22"/>
    </row>
    <row r="25" spans="1:24" ht="24.75" customHeight="1" x14ac:dyDescent="0.3">
      <c r="A25" s="14">
        <v>3</v>
      </c>
      <c r="B25" s="24" t="s">
        <v>50</v>
      </c>
      <c r="C25" s="25">
        <v>3</v>
      </c>
      <c r="D25" s="17">
        <f t="shared" si="5"/>
        <v>0</v>
      </c>
      <c r="E25" s="18">
        <f t="shared" si="6"/>
        <v>1.6</v>
      </c>
      <c r="F25" s="19">
        <f t="shared" si="7"/>
        <v>75</v>
      </c>
      <c r="G25" s="27">
        <v>35</v>
      </c>
      <c r="H25" s="16">
        <f t="shared" si="8"/>
        <v>40</v>
      </c>
      <c r="I25" s="28">
        <v>10</v>
      </c>
      <c r="J25" s="28"/>
      <c r="K25" s="89"/>
      <c r="L25" s="89"/>
      <c r="M25" s="89"/>
      <c r="N25" s="28"/>
      <c r="O25" s="28">
        <v>30</v>
      </c>
      <c r="P25" s="28"/>
      <c r="Q25" s="29" t="s">
        <v>36</v>
      </c>
      <c r="R25" s="27" t="s">
        <v>34</v>
      </c>
      <c r="S25" s="22"/>
      <c r="T25" s="22"/>
    </row>
    <row r="26" spans="1:24" ht="24.75" customHeight="1" x14ac:dyDescent="0.3">
      <c r="A26" s="23">
        <v>4</v>
      </c>
      <c r="B26" s="15" t="s">
        <v>51</v>
      </c>
      <c r="C26" s="16">
        <v>3</v>
      </c>
      <c r="D26" s="17">
        <f t="shared" si="5"/>
        <v>0</v>
      </c>
      <c r="E26" s="18">
        <f t="shared" si="6"/>
        <v>1.8</v>
      </c>
      <c r="F26" s="19">
        <f t="shared" si="7"/>
        <v>75</v>
      </c>
      <c r="G26" s="19">
        <v>30</v>
      </c>
      <c r="H26" s="16">
        <f t="shared" si="8"/>
        <v>45</v>
      </c>
      <c r="I26" s="20">
        <v>15</v>
      </c>
      <c r="J26" s="20"/>
      <c r="K26" s="20"/>
      <c r="L26" s="20"/>
      <c r="M26" s="20"/>
      <c r="N26" s="20"/>
      <c r="O26" s="20">
        <v>30</v>
      </c>
      <c r="P26" s="20"/>
      <c r="Q26" s="21" t="s">
        <v>36</v>
      </c>
      <c r="R26" s="19" t="s">
        <v>34</v>
      </c>
      <c r="U26" s="4"/>
      <c r="V26" s="4"/>
      <c r="W26" s="4"/>
      <c r="X26" s="4"/>
    </row>
    <row r="27" spans="1:24" ht="24.75" customHeight="1" x14ac:dyDescent="0.3">
      <c r="A27" s="14">
        <v>5</v>
      </c>
      <c r="B27" s="24" t="s">
        <v>52</v>
      </c>
      <c r="C27" s="25">
        <v>3</v>
      </c>
      <c r="D27" s="17">
        <f t="shared" si="5"/>
        <v>0</v>
      </c>
      <c r="E27" s="18">
        <f t="shared" si="6"/>
        <v>1.56</v>
      </c>
      <c r="F27" s="19">
        <f t="shared" si="7"/>
        <v>75</v>
      </c>
      <c r="G27" s="27">
        <v>36</v>
      </c>
      <c r="H27" s="16">
        <f t="shared" si="8"/>
        <v>39</v>
      </c>
      <c r="I27" s="28">
        <v>10</v>
      </c>
      <c r="J27" s="32"/>
      <c r="K27" s="32"/>
      <c r="L27" s="75">
        <v>9</v>
      </c>
      <c r="M27" s="32"/>
      <c r="N27" s="32"/>
      <c r="O27" s="28">
        <v>20</v>
      </c>
      <c r="P27" s="32"/>
      <c r="Q27" s="29" t="s">
        <v>53</v>
      </c>
      <c r="R27" s="27" t="s">
        <v>34</v>
      </c>
      <c r="S27" s="31"/>
      <c r="T27" s="31"/>
    </row>
    <row r="28" spans="1:24" ht="31.5" customHeight="1" x14ac:dyDescent="0.3">
      <c r="A28" s="23">
        <v>6</v>
      </c>
      <c r="B28" s="24" t="s">
        <v>54</v>
      </c>
      <c r="C28" s="25"/>
      <c r="D28" s="17">
        <f t="shared" si="5"/>
        <v>0</v>
      </c>
      <c r="E28" s="18">
        <f t="shared" si="6"/>
        <v>0</v>
      </c>
      <c r="F28" s="19">
        <f t="shared" si="7"/>
        <v>30</v>
      </c>
      <c r="G28" s="27"/>
      <c r="H28" s="16">
        <f t="shared" si="8"/>
        <v>30</v>
      </c>
      <c r="I28" s="28"/>
      <c r="J28" s="50"/>
      <c r="K28" s="50"/>
      <c r="L28" s="20"/>
      <c r="M28" s="50"/>
      <c r="N28" s="50"/>
      <c r="O28" s="28">
        <v>30</v>
      </c>
      <c r="P28" s="50"/>
      <c r="Q28" s="29"/>
      <c r="R28" s="27"/>
    </row>
    <row r="29" spans="1:24" ht="31.5" customHeight="1" x14ac:dyDescent="0.3">
      <c r="A29" s="23">
        <v>7</v>
      </c>
      <c r="B29" s="24" t="s">
        <v>55</v>
      </c>
      <c r="C29" s="25">
        <v>4</v>
      </c>
      <c r="D29" s="17">
        <f t="shared" si="5"/>
        <v>0</v>
      </c>
      <c r="E29" s="18">
        <f t="shared" si="6"/>
        <v>2.48</v>
      </c>
      <c r="F29" s="19">
        <f t="shared" si="7"/>
        <v>100</v>
      </c>
      <c r="G29" s="27">
        <v>38</v>
      </c>
      <c r="H29" s="16">
        <f t="shared" si="8"/>
        <v>62</v>
      </c>
      <c r="I29" s="28">
        <v>20</v>
      </c>
      <c r="J29" s="32"/>
      <c r="K29" s="32"/>
      <c r="L29" s="20">
        <v>12</v>
      </c>
      <c r="M29" s="32"/>
      <c r="N29" s="32"/>
      <c r="O29" s="28">
        <v>30</v>
      </c>
      <c r="P29" s="32"/>
      <c r="Q29" s="29" t="s">
        <v>36</v>
      </c>
      <c r="R29" s="27" t="s">
        <v>34</v>
      </c>
    </row>
    <row r="30" spans="1:24" s="98" customFormat="1" ht="31.5" customHeight="1" x14ac:dyDescent="0.3">
      <c r="A30" s="91">
        <v>8</v>
      </c>
      <c r="B30" s="92" t="s">
        <v>56</v>
      </c>
      <c r="C30" s="93">
        <v>1</v>
      </c>
      <c r="D30" s="79">
        <f t="shared" si="5"/>
        <v>0</v>
      </c>
      <c r="E30" s="80">
        <f t="shared" si="6"/>
        <v>0.6</v>
      </c>
      <c r="F30" s="81">
        <f t="shared" si="7"/>
        <v>25</v>
      </c>
      <c r="G30" s="94">
        <v>10</v>
      </c>
      <c r="H30" s="78">
        <f t="shared" si="8"/>
        <v>15</v>
      </c>
      <c r="I30" s="95">
        <v>6</v>
      </c>
      <c r="J30" s="96"/>
      <c r="K30" s="96"/>
      <c r="L30" s="82">
        <v>9</v>
      </c>
      <c r="M30" s="96"/>
      <c r="N30" s="96"/>
      <c r="O30" s="95"/>
      <c r="P30" s="96"/>
      <c r="Q30" s="97"/>
      <c r="R30" s="94" t="s">
        <v>41</v>
      </c>
    </row>
    <row r="31" spans="1:24" ht="31.5" customHeight="1" x14ac:dyDescent="0.3">
      <c r="A31" s="14">
        <v>9</v>
      </c>
      <c r="B31" s="24" t="s">
        <v>57</v>
      </c>
      <c r="C31" s="25">
        <v>4</v>
      </c>
      <c r="D31" s="17">
        <f t="shared" si="5"/>
        <v>0</v>
      </c>
      <c r="E31" s="18">
        <f t="shared" si="6"/>
        <v>2.08</v>
      </c>
      <c r="F31" s="19">
        <f t="shared" si="7"/>
        <v>100</v>
      </c>
      <c r="G31" s="27">
        <v>48</v>
      </c>
      <c r="H31" s="16">
        <f t="shared" si="8"/>
        <v>52</v>
      </c>
      <c r="I31" s="28">
        <v>20</v>
      </c>
      <c r="J31" s="32"/>
      <c r="K31" s="32"/>
      <c r="L31" s="20">
        <v>12</v>
      </c>
      <c r="M31" s="32"/>
      <c r="N31" s="32"/>
      <c r="O31" s="28">
        <v>20</v>
      </c>
      <c r="P31" s="32"/>
      <c r="Q31" s="29" t="s">
        <v>36</v>
      </c>
      <c r="R31" s="27" t="s">
        <v>34</v>
      </c>
    </row>
    <row r="32" spans="1:24" ht="24.75" customHeight="1" x14ac:dyDescent="0.3">
      <c r="A32" s="113" t="s">
        <v>58</v>
      </c>
      <c r="B32" s="114"/>
      <c r="C32" s="42">
        <f>SUM(C23:C31)</f>
        <v>23</v>
      </c>
      <c r="D32" s="43">
        <f t="shared" ref="D32:P32" si="9">SUM(D23:D28)</f>
        <v>0</v>
      </c>
      <c r="E32" s="44">
        <f t="shared" si="9"/>
        <v>7.76</v>
      </c>
      <c r="F32" s="51">
        <f t="shared" si="9"/>
        <v>380</v>
      </c>
      <c r="G32" s="52">
        <f t="shared" si="9"/>
        <v>156</v>
      </c>
      <c r="H32" s="53">
        <f t="shared" si="9"/>
        <v>224</v>
      </c>
      <c r="I32" s="42">
        <f t="shared" si="9"/>
        <v>57</v>
      </c>
      <c r="J32" s="42">
        <f t="shared" si="9"/>
        <v>0</v>
      </c>
      <c r="K32" s="42">
        <f t="shared" si="9"/>
        <v>0</v>
      </c>
      <c r="L32" s="42">
        <f t="shared" si="9"/>
        <v>27</v>
      </c>
      <c r="M32" s="42">
        <f t="shared" si="9"/>
        <v>0</v>
      </c>
      <c r="N32" s="42">
        <f t="shared" si="9"/>
        <v>0</v>
      </c>
      <c r="O32" s="42">
        <f t="shared" si="9"/>
        <v>140</v>
      </c>
      <c r="P32" s="47">
        <f t="shared" si="9"/>
        <v>0</v>
      </c>
      <c r="Q32" s="48"/>
      <c r="R32" s="49"/>
    </row>
    <row r="33" spans="1:18" ht="24.75" customHeight="1" x14ac:dyDescent="0.3">
      <c r="A33" s="23">
        <v>1</v>
      </c>
      <c r="B33" s="24" t="s">
        <v>59</v>
      </c>
      <c r="C33" s="25">
        <v>2</v>
      </c>
      <c r="D33" s="17">
        <f t="shared" ref="D33:D38" si="10">(J33+K33+M33+N33)*C33/F33</f>
        <v>0</v>
      </c>
      <c r="E33" s="18">
        <f t="shared" ref="E33:E38" si="11">(I33-K33+L33-N33+O33)*C33/F33</f>
        <v>0</v>
      </c>
      <c r="F33" s="19">
        <f t="shared" ref="F33:F38" si="12">G33+H33</f>
        <v>50</v>
      </c>
      <c r="G33" s="27">
        <v>20</v>
      </c>
      <c r="H33" s="16">
        <v>30</v>
      </c>
      <c r="I33" s="28"/>
      <c r="J33" s="28"/>
      <c r="K33" s="28"/>
      <c r="L33" s="28"/>
      <c r="M33" s="28"/>
      <c r="N33" s="28"/>
      <c r="O33" s="28"/>
      <c r="P33" s="28"/>
      <c r="Q33" s="29"/>
      <c r="R33" s="27" t="s">
        <v>41</v>
      </c>
    </row>
    <row r="34" spans="1:18" ht="24.75" customHeight="1" x14ac:dyDescent="0.3">
      <c r="A34" s="14">
        <v>2</v>
      </c>
      <c r="B34" s="100" t="s">
        <v>60</v>
      </c>
      <c r="C34" s="25">
        <v>4</v>
      </c>
      <c r="D34" s="17">
        <f t="shared" si="10"/>
        <v>0</v>
      </c>
      <c r="E34" s="18">
        <f t="shared" si="11"/>
        <v>1.2</v>
      </c>
      <c r="F34" s="19">
        <f t="shared" si="12"/>
        <v>100</v>
      </c>
      <c r="G34" s="27">
        <v>70</v>
      </c>
      <c r="H34" s="16">
        <f t="shared" ref="H34:H37" si="13">I34+L34+O34</f>
        <v>30</v>
      </c>
      <c r="I34" s="28"/>
      <c r="J34" s="28"/>
      <c r="K34" s="28"/>
      <c r="L34" s="28"/>
      <c r="M34" s="28"/>
      <c r="N34" s="28"/>
      <c r="O34" s="28">
        <v>30</v>
      </c>
      <c r="P34" s="28"/>
      <c r="Q34" s="29" t="s">
        <v>38</v>
      </c>
      <c r="R34" s="27" t="s">
        <v>41</v>
      </c>
    </row>
    <row r="35" spans="1:18" ht="24.75" customHeight="1" x14ac:dyDescent="0.3">
      <c r="A35" s="14">
        <v>3</v>
      </c>
      <c r="B35" s="99" t="s">
        <v>61</v>
      </c>
      <c r="C35" s="25">
        <v>1</v>
      </c>
      <c r="D35" s="17">
        <f t="shared" si="10"/>
        <v>0</v>
      </c>
      <c r="E35" s="18">
        <f t="shared" si="11"/>
        <v>0.6</v>
      </c>
      <c r="F35" s="19">
        <f t="shared" si="12"/>
        <v>25</v>
      </c>
      <c r="G35" s="27">
        <v>10</v>
      </c>
      <c r="H35" s="16">
        <f t="shared" si="13"/>
        <v>15</v>
      </c>
      <c r="I35" s="54"/>
      <c r="J35" s="28"/>
      <c r="K35" s="28"/>
      <c r="L35" s="28">
        <v>15</v>
      </c>
      <c r="M35" s="28"/>
      <c r="N35" s="28"/>
      <c r="O35" s="28"/>
      <c r="P35" s="28"/>
      <c r="Q35" s="29"/>
      <c r="R35" s="55" t="s">
        <v>41</v>
      </c>
    </row>
    <row r="36" spans="1:18" ht="27.75" customHeight="1" x14ac:dyDescent="0.3">
      <c r="A36" s="14">
        <v>4</v>
      </c>
      <c r="B36" s="24" t="s">
        <v>62</v>
      </c>
      <c r="C36" s="25">
        <v>1</v>
      </c>
      <c r="D36" s="17">
        <f t="shared" si="10"/>
        <v>0</v>
      </c>
      <c r="E36" s="18">
        <f t="shared" si="11"/>
        <v>0.6</v>
      </c>
      <c r="F36" s="19">
        <f t="shared" si="12"/>
        <v>25</v>
      </c>
      <c r="G36" s="27">
        <v>10</v>
      </c>
      <c r="H36" s="16">
        <f t="shared" si="13"/>
        <v>15</v>
      </c>
      <c r="I36" s="28">
        <v>15</v>
      </c>
      <c r="J36" s="28"/>
      <c r="K36" s="28"/>
      <c r="L36" s="28"/>
      <c r="M36" s="28"/>
      <c r="N36" s="28"/>
      <c r="O36" s="28"/>
      <c r="P36" s="28"/>
      <c r="Q36" s="29"/>
      <c r="R36" s="27" t="s">
        <v>41</v>
      </c>
    </row>
    <row r="37" spans="1:18" ht="27.75" customHeight="1" x14ac:dyDescent="0.3">
      <c r="A37" s="14">
        <v>5</v>
      </c>
      <c r="B37" s="24" t="s">
        <v>63</v>
      </c>
      <c r="C37" s="25">
        <v>2</v>
      </c>
      <c r="D37" s="17">
        <f t="shared" si="10"/>
        <v>0</v>
      </c>
      <c r="E37" s="18">
        <f t="shared" si="11"/>
        <v>1.04</v>
      </c>
      <c r="F37" s="19">
        <f t="shared" si="12"/>
        <v>50</v>
      </c>
      <c r="G37" s="27">
        <v>24</v>
      </c>
      <c r="H37" s="16">
        <f t="shared" si="13"/>
        <v>26</v>
      </c>
      <c r="I37" s="28">
        <v>20</v>
      </c>
      <c r="J37" s="28"/>
      <c r="K37" s="28"/>
      <c r="L37" s="28">
        <v>6</v>
      </c>
      <c r="M37" s="28"/>
      <c r="N37" s="28"/>
      <c r="O37" s="28"/>
      <c r="P37" s="28"/>
      <c r="Q37" s="29"/>
      <c r="R37" s="27" t="s">
        <v>41</v>
      </c>
    </row>
    <row r="38" spans="1:18" ht="24.75" customHeight="1" x14ac:dyDescent="0.3">
      <c r="A38" s="14">
        <v>6</v>
      </c>
      <c r="B38" s="24" t="s">
        <v>64</v>
      </c>
      <c r="C38" s="25">
        <v>8</v>
      </c>
      <c r="D38" s="17">
        <f t="shared" si="10"/>
        <v>0</v>
      </c>
      <c r="E38" s="18">
        <f t="shared" si="11"/>
        <v>0</v>
      </c>
      <c r="F38" s="19">
        <f t="shared" si="12"/>
        <v>200</v>
      </c>
      <c r="G38" s="27">
        <v>100</v>
      </c>
      <c r="H38" s="16">
        <v>100</v>
      </c>
      <c r="I38" s="28"/>
      <c r="J38" s="28"/>
      <c r="K38" s="28"/>
      <c r="L38" s="28"/>
      <c r="M38" s="28"/>
      <c r="N38" s="28"/>
      <c r="O38" s="28"/>
      <c r="P38" s="28"/>
      <c r="Q38" s="29"/>
      <c r="R38" s="27" t="s">
        <v>41</v>
      </c>
    </row>
    <row r="39" spans="1:18" ht="24.75" customHeight="1" x14ac:dyDescent="0.3">
      <c r="A39" s="113" t="s">
        <v>65</v>
      </c>
      <c r="B39" s="114"/>
      <c r="C39" s="42">
        <f t="shared" ref="C39:P39" si="14">SUM(C33:C38)</f>
        <v>18</v>
      </c>
      <c r="D39" s="43">
        <f t="shared" si="14"/>
        <v>0</v>
      </c>
      <c r="E39" s="56">
        <f t="shared" si="14"/>
        <v>3.44</v>
      </c>
      <c r="F39" s="57">
        <f t="shared" si="14"/>
        <v>450</v>
      </c>
      <c r="G39" s="57">
        <f t="shared" si="14"/>
        <v>234</v>
      </c>
      <c r="H39" s="53">
        <f t="shared" si="14"/>
        <v>216</v>
      </c>
      <c r="I39" s="42">
        <f t="shared" si="14"/>
        <v>35</v>
      </c>
      <c r="J39" s="42">
        <f t="shared" si="14"/>
        <v>0</v>
      </c>
      <c r="K39" s="42">
        <f t="shared" si="14"/>
        <v>0</v>
      </c>
      <c r="L39" s="42">
        <f t="shared" si="14"/>
        <v>21</v>
      </c>
      <c r="M39" s="42">
        <f t="shared" si="14"/>
        <v>0</v>
      </c>
      <c r="N39" s="42">
        <f t="shared" si="14"/>
        <v>0</v>
      </c>
      <c r="O39" s="42">
        <f t="shared" si="14"/>
        <v>30</v>
      </c>
      <c r="P39" s="52">
        <f t="shared" si="14"/>
        <v>0</v>
      </c>
      <c r="Q39" s="58"/>
      <c r="R39" s="49"/>
    </row>
    <row r="40" spans="1:18" ht="24.75" customHeight="1" x14ac:dyDescent="0.3">
      <c r="A40" s="113" t="s">
        <v>66</v>
      </c>
      <c r="B40" s="114"/>
      <c r="C40" s="42">
        <f t="shared" ref="C40:P40" si="15">C22+C32+C39</f>
        <v>60</v>
      </c>
      <c r="D40" s="43">
        <f t="shared" si="15"/>
        <v>0</v>
      </c>
      <c r="E40" s="43">
        <f t="shared" si="15"/>
        <v>22.56</v>
      </c>
      <c r="F40" s="42">
        <f t="shared" si="15"/>
        <v>1314</v>
      </c>
      <c r="G40" s="42">
        <f t="shared" si="15"/>
        <v>581</v>
      </c>
      <c r="H40" s="42">
        <f t="shared" si="15"/>
        <v>733</v>
      </c>
      <c r="I40" s="42">
        <f t="shared" si="15"/>
        <v>228</v>
      </c>
      <c r="J40" s="42">
        <f t="shared" si="15"/>
        <v>0</v>
      </c>
      <c r="K40" s="46">
        <f t="shared" si="15"/>
        <v>7</v>
      </c>
      <c r="L40" s="42">
        <f t="shared" si="15"/>
        <v>111</v>
      </c>
      <c r="M40" s="42">
        <f t="shared" si="15"/>
        <v>0</v>
      </c>
      <c r="N40" s="42">
        <f t="shared" si="15"/>
        <v>0</v>
      </c>
      <c r="O40" s="42">
        <f t="shared" si="15"/>
        <v>264</v>
      </c>
      <c r="P40" s="42">
        <f t="shared" si="15"/>
        <v>0</v>
      </c>
      <c r="Q40" s="58"/>
      <c r="R40" s="49"/>
    </row>
    <row r="41" spans="1:18" ht="15.75" customHeight="1" x14ac:dyDescent="0.3">
      <c r="B41" s="59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8" ht="15.75" customHeight="1" x14ac:dyDescent="0.3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8" ht="15.75" customHeight="1" x14ac:dyDescent="0.3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8" ht="15.75" customHeight="1" x14ac:dyDescent="0.3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8" ht="15.75" customHeight="1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8" ht="15.75" customHeight="1" x14ac:dyDescent="0.3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8" ht="15.75" customHeight="1" x14ac:dyDescent="0.3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8" ht="15.75" customHeight="1" x14ac:dyDescent="0.3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 ht="15.75" customHeight="1" x14ac:dyDescent="0.3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 ht="15.75" customHeight="1" x14ac:dyDescent="0.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 ht="15.75" customHeight="1" x14ac:dyDescent="0.3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 ht="15.75" customHeight="1" x14ac:dyDescent="0.3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3:16" ht="15.75" customHeight="1" x14ac:dyDescent="0.3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3:16" ht="15.75" customHeight="1" x14ac:dyDescent="0.3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3:16" ht="15.75" customHeight="1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3:16" ht="15.75" customHeight="1" x14ac:dyDescent="0.3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3:16" ht="15.75" customHeight="1" x14ac:dyDescent="0.3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3:16" ht="15.75" customHeight="1" x14ac:dyDescent="0.3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3:16" ht="15.75" customHeight="1" x14ac:dyDescent="0.3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3:16" ht="15.75" customHeight="1" x14ac:dyDescent="0.3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3:16" ht="15.75" customHeight="1" x14ac:dyDescent="0.3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3:16" ht="15.75" customHeight="1" x14ac:dyDescent="0.3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3:16" ht="15.75" customHeight="1" x14ac:dyDescent="0.3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3:16" ht="15.75" customHeight="1" x14ac:dyDescent="0.3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 ht="15.75" customHeight="1" x14ac:dyDescent="0.3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 ht="15.75" customHeight="1" x14ac:dyDescent="0.3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 ht="15.75" customHeight="1" x14ac:dyDescent="0.3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 ht="15.75" customHeight="1" x14ac:dyDescent="0.3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 ht="15.75" customHeight="1" x14ac:dyDescent="0.3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 ht="15.75" customHeight="1" x14ac:dyDescent="0.3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 ht="15.75" customHeight="1" x14ac:dyDescent="0.3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 ht="15.75" customHeight="1" x14ac:dyDescent="0.3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 ht="15.75" customHeight="1" x14ac:dyDescent="0.3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 ht="15.75" customHeight="1" x14ac:dyDescent="0.3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 ht="15.75" customHeight="1" x14ac:dyDescent="0.3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 ht="15.75" customHeight="1" x14ac:dyDescent="0.3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 ht="15.75" customHeight="1" x14ac:dyDescent="0.3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 ht="15.75" customHeight="1" x14ac:dyDescent="0.3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 ht="15.75" customHeight="1" x14ac:dyDescent="0.3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 ht="15.75" customHeight="1" x14ac:dyDescent="0.3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 ht="15.75" customHeight="1" x14ac:dyDescent="0.3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 ht="15.75" customHeight="1" x14ac:dyDescent="0.3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 ht="15.75" customHeight="1" x14ac:dyDescent="0.3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 ht="15.75" customHeight="1" x14ac:dyDescent="0.3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 ht="15.75" customHeight="1" x14ac:dyDescent="0.3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 ht="15.75" customHeight="1" x14ac:dyDescent="0.3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 ht="15.75" customHeight="1" x14ac:dyDescent="0.3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 ht="15.75" customHeight="1" x14ac:dyDescent="0.3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 ht="15.75" customHeight="1" x14ac:dyDescent="0.3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 ht="15.75" customHeight="1" x14ac:dyDescent="0.3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 ht="15.75" customHeight="1" x14ac:dyDescent="0.3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 ht="15.75" customHeight="1" x14ac:dyDescent="0.3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 ht="15.75" customHeight="1" x14ac:dyDescent="0.3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 ht="15.75" customHeight="1" x14ac:dyDescent="0.3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 ht="15.75" customHeight="1" x14ac:dyDescent="0.3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 ht="15.75" customHeight="1" x14ac:dyDescent="0.3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3:16" ht="15.75" customHeight="1" x14ac:dyDescent="0.3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3:16" ht="15.75" customHeight="1" x14ac:dyDescent="0.3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3:16" ht="15.75" customHeight="1" x14ac:dyDescent="0.3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3:16" ht="15.75" customHeight="1" x14ac:dyDescent="0.3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3:16" ht="15.75" customHeight="1" x14ac:dyDescent="0.3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3:16" ht="15.75" customHeight="1" x14ac:dyDescent="0.3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3:16" ht="15.75" customHeight="1" x14ac:dyDescent="0.3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3:16" ht="15.75" customHeight="1" x14ac:dyDescent="0.3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3:16" ht="15.75" customHeight="1" x14ac:dyDescent="0.3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3:16" ht="15.75" customHeight="1" x14ac:dyDescent="0.3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3:16" ht="15.75" customHeight="1" x14ac:dyDescent="0.3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3:16" ht="15.75" customHeight="1" x14ac:dyDescent="0.3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3:16" ht="15.75" customHeight="1" x14ac:dyDescent="0.3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3:16" ht="15.75" customHeight="1" x14ac:dyDescent="0.3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3:16" ht="15.75" customHeight="1" x14ac:dyDescent="0.3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3:16" ht="15.75" customHeight="1" x14ac:dyDescent="0.3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3:16" ht="15.75" customHeight="1" x14ac:dyDescent="0.3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3:16" ht="15.75" customHeight="1" x14ac:dyDescent="0.3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3:16" ht="15.75" customHeight="1" x14ac:dyDescent="0.3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3:16" ht="15.75" customHeight="1" x14ac:dyDescent="0.3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3:16" ht="15.75" customHeight="1" x14ac:dyDescent="0.3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3:16" ht="15.75" customHeight="1" x14ac:dyDescent="0.3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3:16" ht="15.75" customHeight="1" x14ac:dyDescent="0.3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3:16" ht="15.75" customHeight="1" x14ac:dyDescent="0.3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3:16" ht="15.75" customHeight="1" x14ac:dyDescent="0.3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3:16" ht="15.75" customHeight="1" x14ac:dyDescent="0.3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3:16" ht="15.75" customHeight="1" x14ac:dyDescent="0.3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3:16" ht="15.75" customHeight="1" x14ac:dyDescent="0.3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3:16" ht="15.75" customHeight="1" x14ac:dyDescent="0.3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3:16" ht="15.75" customHeight="1" x14ac:dyDescent="0.3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3:16" ht="15.75" customHeight="1" x14ac:dyDescent="0.3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3:16" ht="15.75" customHeight="1" x14ac:dyDescent="0.3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3:16" ht="15.75" customHeight="1" x14ac:dyDescent="0.3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3:16" ht="15.75" customHeight="1" x14ac:dyDescent="0.3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3:16" ht="15.75" customHeight="1" x14ac:dyDescent="0.3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3:16" ht="15.75" customHeight="1" x14ac:dyDescent="0.3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3:16" ht="15.75" customHeight="1" x14ac:dyDescent="0.3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3:16" ht="15.75" customHeight="1" x14ac:dyDescent="0.3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3:16" ht="15.75" customHeight="1" x14ac:dyDescent="0.3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3:16" ht="15.75" customHeight="1" x14ac:dyDescent="0.3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3:16" ht="15.75" customHeight="1" x14ac:dyDescent="0.3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3:16" ht="15.75" customHeight="1" x14ac:dyDescent="0.3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3:16" ht="15.75" customHeight="1" x14ac:dyDescent="0.3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3:16" ht="15.75" customHeight="1" x14ac:dyDescent="0.3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3:16" ht="15.75" customHeight="1" x14ac:dyDescent="0.3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3:16" ht="15.75" customHeight="1" x14ac:dyDescent="0.3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3:16" ht="15.75" customHeight="1" x14ac:dyDescent="0.3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3:16" ht="15.75" customHeight="1" x14ac:dyDescent="0.3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3:16" ht="15.75" customHeight="1" x14ac:dyDescent="0.3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3:16" ht="15.75" customHeight="1" x14ac:dyDescent="0.3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3:16" ht="15.75" customHeight="1" x14ac:dyDescent="0.3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3:16" ht="15.75" customHeight="1" x14ac:dyDescent="0.3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3:16" ht="15.75" customHeight="1" x14ac:dyDescent="0.3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3:16" ht="15.75" customHeight="1" x14ac:dyDescent="0.3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3:16" ht="15.75" customHeight="1" x14ac:dyDescent="0.3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3:16" ht="15.75" customHeight="1" x14ac:dyDescent="0.3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3:16" ht="15.75" customHeight="1" x14ac:dyDescent="0.3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3:16" ht="15.75" customHeight="1" x14ac:dyDescent="0.3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3:16" ht="15.75" customHeight="1" x14ac:dyDescent="0.3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3:16" ht="15.75" customHeight="1" x14ac:dyDescent="0.3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3:16" ht="15.75" customHeight="1" x14ac:dyDescent="0.3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3:16" ht="15.75" customHeight="1" x14ac:dyDescent="0.3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3:16" ht="15.75" customHeight="1" x14ac:dyDescent="0.3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3:16" ht="15.75" customHeight="1" x14ac:dyDescent="0.3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3:16" ht="15.75" customHeight="1" x14ac:dyDescent="0.3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3:16" ht="15.75" customHeight="1" x14ac:dyDescent="0.3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3:16" ht="15.75" customHeight="1" x14ac:dyDescent="0.3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3:16" ht="15.75" customHeight="1" x14ac:dyDescent="0.3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3:16" ht="15.75" customHeight="1" x14ac:dyDescent="0.3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3:16" ht="15.75" customHeight="1" x14ac:dyDescent="0.3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3:16" ht="15.75" customHeight="1" x14ac:dyDescent="0.3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3:16" ht="15.75" customHeight="1" x14ac:dyDescent="0.3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3:16" ht="15.75" customHeight="1" x14ac:dyDescent="0.3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3:16" ht="15.75" customHeight="1" x14ac:dyDescent="0.3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3:16" ht="15.75" customHeight="1" x14ac:dyDescent="0.3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3:16" ht="15.75" customHeight="1" x14ac:dyDescent="0.3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3:16" ht="15.75" customHeight="1" x14ac:dyDescent="0.3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3:16" ht="15.75" customHeight="1" x14ac:dyDescent="0.3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3:16" ht="15.75" customHeight="1" x14ac:dyDescent="0.3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3:16" ht="15.75" customHeight="1" x14ac:dyDescent="0.3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3:16" ht="15.75" customHeight="1" x14ac:dyDescent="0.3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3:16" ht="15.75" customHeight="1" x14ac:dyDescent="0.3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3:16" ht="15.75" customHeight="1" x14ac:dyDescent="0.3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3:16" ht="15.75" customHeight="1" x14ac:dyDescent="0.3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3:16" ht="15.75" customHeight="1" x14ac:dyDescent="0.3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3:16" ht="15.75" customHeight="1" x14ac:dyDescent="0.3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3:16" ht="15.75" customHeight="1" x14ac:dyDescent="0.3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3:16" ht="15.75" customHeight="1" x14ac:dyDescent="0.3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3:16" ht="15.75" customHeight="1" x14ac:dyDescent="0.3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3:16" ht="15.75" customHeight="1" x14ac:dyDescent="0.3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3:16" ht="15.75" customHeight="1" x14ac:dyDescent="0.3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3:16" ht="15.75" customHeight="1" x14ac:dyDescent="0.3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3:16" ht="15.75" customHeight="1" x14ac:dyDescent="0.3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3:16" ht="15.75" customHeight="1" x14ac:dyDescent="0.3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3:16" ht="15.75" customHeight="1" x14ac:dyDescent="0.3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3:16" ht="15.75" customHeight="1" x14ac:dyDescent="0.3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3:16" ht="15.75" customHeight="1" x14ac:dyDescent="0.3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3:16" ht="15.75" customHeight="1" x14ac:dyDescent="0.3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3:16" ht="15.75" customHeight="1" x14ac:dyDescent="0.3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3:16" ht="15.75" customHeight="1" x14ac:dyDescent="0.3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3:16" ht="15.75" customHeight="1" x14ac:dyDescent="0.3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3:16" ht="15.75" customHeight="1" x14ac:dyDescent="0.3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3:16" ht="15.75" customHeight="1" x14ac:dyDescent="0.3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3:16" ht="15.75" customHeight="1" x14ac:dyDescent="0.3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3:16" ht="15.75" customHeight="1" x14ac:dyDescent="0.3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3:16" ht="15.75" customHeight="1" x14ac:dyDescent="0.3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3:16" ht="15.75" customHeight="1" x14ac:dyDescent="0.3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3:16" ht="15.75" customHeight="1" x14ac:dyDescent="0.3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3:16" ht="15.75" customHeight="1" x14ac:dyDescent="0.3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3:16" ht="15.75" customHeight="1" x14ac:dyDescent="0.3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3:16" ht="15.75" customHeight="1" x14ac:dyDescent="0.3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3:16" ht="15.75" customHeight="1" x14ac:dyDescent="0.3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3:16" ht="15.75" customHeight="1" x14ac:dyDescent="0.3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3:16" ht="15.75" customHeight="1" x14ac:dyDescent="0.3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3:16" ht="15.75" customHeight="1" x14ac:dyDescent="0.3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3:16" ht="15.75" customHeight="1" x14ac:dyDescent="0.3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3:16" ht="15.75" customHeight="1" x14ac:dyDescent="0.3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3:16" ht="15.75" customHeight="1" x14ac:dyDescent="0.3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3:16" ht="15.75" customHeight="1" x14ac:dyDescent="0.3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3:16" ht="15.75" customHeight="1" x14ac:dyDescent="0.3"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3:16" ht="15.75" customHeight="1" x14ac:dyDescent="0.3"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3:16" ht="15.75" customHeight="1" x14ac:dyDescent="0.3"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3:16" ht="15.75" customHeight="1" x14ac:dyDescent="0.3"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3:16" ht="15.75" customHeight="1" x14ac:dyDescent="0.3"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3:16" ht="15.75" customHeight="1" x14ac:dyDescent="0.3"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3:16" ht="15.75" customHeight="1" x14ac:dyDescent="0.3"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3:16" ht="15.75" customHeight="1" x14ac:dyDescent="0.3"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3:16" ht="15.75" customHeight="1" x14ac:dyDescent="0.3"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3:16" ht="15.75" customHeight="1" x14ac:dyDescent="0.3"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3:16" ht="15.75" customHeight="1" x14ac:dyDescent="0.3"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3:16" ht="15.75" customHeight="1" x14ac:dyDescent="0.3"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3:16" ht="15.75" customHeight="1" x14ac:dyDescent="0.3"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3:16" ht="15.75" customHeight="1" x14ac:dyDescent="0.3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3:16" ht="15.75" customHeight="1" x14ac:dyDescent="0.3"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3:16" ht="15.75" customHeight="1" x14ac:dyDescent="0.3"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3:16" ht="15.75" customHeight="1" x14ac:dyDescent="0.3"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3:16" ht="15.75" customHeight="1" x14ac:dyDescent="0.3"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3:16" ht="15.75" customHeight="1" x14ac:dyDescent="0.3"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3:16" ht="15.75" customHeight="1" x14ac:dyDescent="0.3"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3:16" ht="15.75" customHeight="1" x14ac:dyDescent="0.3"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3:16" ht="15.75" customHeight="1" x14ac:dyDescent="0.3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3:16" ht="15.75" customHeight="1" x14ac:dyDescent="0.3"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3:16" ht="15.75" customHeight="1" x14ac:dyDescent="0.3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3:16" ht="15.75" customHeight="1" x14ac:dyDescent="0.3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3:16" ht="15.75" customHeight="1" x14ac:dyDescent="0.3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3:16" ht="15.75" customHeight="1" x14ac:dyDescent="0.3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3:16" ht="15.75" customHeight="1" x14ac:dyDescent="0.3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3:16" ht="15.75" customHeight="1" x14ac:dyDescent="0.3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3:16" ht="15.75" customHeight="1" x14ac:dyDescent="0.3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3:16" ht="15.75" customHeight="1" x14ac:dyDescent="0.3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3:16" ht="15.75" customHeight="1" x14ac:dyDescent="0.3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3:16" ht="15.75" customHeight="1" x14ac:dyDescent="0.3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3:16" ht="15.75" customHeight="1" x14ac:dyDescent="0.3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3:16" ht="15.75" customHeight="1" x14ac:dyDescent="0.3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3:16" ht="15.75" customHeight="1" x14ac:dyDescent="0.3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3:16" ht="15.75" customHeight="1" x14ac:dyDescent="0.3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3:16" ht="15.75" customHeight="1" x14ac:dyDescent="0.3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3:16" ht="15.75" customHeight="1" x14ac:dyDescent="0.3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3:16" ht="15.75" customHeight="1" x14ac:dyDescent="0.3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3:16" ht="15.75" customHeight="1" x14ac:dyDescent="0.3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3:16" ht="15.75" customHeight="1" x14ac:dyDescent="0.3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3:16" ht="15.75" customHeight="1" x14ac:dyDescent="0.3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3:16" ht="15.75" customHeight="1" x14ac:dyDescent="0.3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3:16" ht="15.75" customHeight="1" x14ac:dyDescent="0.3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3:16" ht="15.75" customHeight="1" x14ac:dyDescent="0.3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3:16" ht="15.75" customHeight="1" x14ac:dyDescent="0.3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3:16" ht="15.75" customHeight="1" x14ac:dyDescent="0.3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3:16" ht="15.75" customHeight="1" x14ac:dyDescent="0.3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3:16" ht="15.75" customHeight="1" x14ac:dyDescent="0.3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3:16" ht="15.75" customHeight="1" x14ac:dyDescent="0.3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3:16" ht="15.75" customHeight="1" x14ac:dyDescent="0.3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3:16" ht="15.75" customHeight="1" x14ac:dyDescent="0.3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3:16" ht="15.75" customHeight="1" x14ac:dyDescent="0.3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3:16" ht="15.75" customHeight="1" x14ac:dyDescent="0.3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3:16" ht="15.75" customHeight="1" x14ac:dyDescent="0.3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3:16" ht="15.75" customHeight="1" x14ac:dyDescent="0.3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3:16" ht="15.75" customHeight="1" x14ac:dyDescent="0.3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3:16" ht="15.75" customHeight="1" x14ac:dyDescent="0.3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3:16" ht="15.75" customHeight="1" x14ac:dyDescent="0.3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3:16" ht="15.75" customHeight="1" x14ac:dyDescent="0.3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3:16" ht="15.75" customHeight="1" x14ac:dyDescent="0.3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3:16" ht="15.75" customHeight="1" x14ac:dyDescent="0.3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3:16" ht="15.75" customHeight="1" x14ac:dyDescent="0.3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3:16" ht="15.75" customHeight="1" x14ac:dyDescent="0.3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3:16" ht="15.75" customHeight="1" x14ac:dyDescent="0.3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3:16" ht="15.75" customHeight="1" x14ac:dyDescent="0.3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3:16" ht="15.75" customHeight="1" x14ac:dyDescent="0.3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3:16" ht="15.75" customHeight="1" x14ac:dyDescent="0.3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3:16" ht="15.75" customHeight="1" x14ac:dyDescent="0.3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3:16" ht="15.75" customHeight="1" x14ac:dyDescent="0.3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3:16" ht="15.75" customHeight="1" x14ac:dyDescent="0.3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3:16" ht="15.75" customHeight="1" x14ac:dyDescent="0.3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3:16" ht="15.75" customHeight="1" x14ac:dyDescent="0.3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3:16" ht="15.75" customHeight="1" x14ac:dyDescent="0.3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3:16" ht="15.75" customHeight="1" x14ac:dyDescent="0.3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3:16" ht="15.75" customHeight="1" x14ac:dyDescent="0.3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3:16" ht="15.75" customHeight="1" x14ac:dyDescent="0.3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3:16" ht="15.75" customHeight="1" x14ac:dyDescent="0.3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3:16" ht="15.75" customHeight="1" x14ac:dyDescent="0.3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3:16" ht="15.75" customHeight="1" x14ac:dyDescent="0.3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3:16" ht="15.75" customHeight="1" x14ac:dyDescent="0.3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3:16" ht="15.75" customHeight="1" x14ac:dyDescent="0.3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3:16" ht="15.75" customHeight="1" x14ac:dyDescent="0.3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3:16" ht="15.75" customHeight="1" x14ac:dyDescent="0.3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3:16" ht="15.75" customHeight="1" x14ac:dyDescent="0.3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3:16" ht="15.75" customHeight="1" x14ac:dyDescent="0.3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3:16" ht="15.75" customHeight="1" x14ac:dyDescent="0.3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3:16" ht="15.75" customHeight="1" x14ac:dyDescent="0.3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3:16" ht="15.75" customHeight="1" x14ac:dyDescent="0.3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3:16" ht="15.75" customHeight="1" x14ac:dyDescent="0.3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3:16" ht="15.75" customHeight="1" x14ac:dyDescent="0.3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3:16" ht="15.75" customHeight="1" x14ac:dyDescent="0.3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3:16" ht="15.75" customHeight="1" x14ac:dyDescent="0.3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3:16" ht="15.75" customHeight="1" x14ac:dyDescent="0.3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3:16" ht="15.75" customHeight="1" x14ac:dyDescent="0.3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3:16" ht="15.75" customHeight="1" x14ac:dyDescent="0.3"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3:16" ht="15.75" customHeight="1" x14ac:dyDescent="0.3"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3:16" ht="15.75" customHeight="1" x14ac:dyDescent="0.3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3:16" ht="15.75" customHeight="1" x14ac:dyDescent="0.3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3:16" ht="15.75" customHeight="1" x14ac:dyDescent="0.3"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3:16" ht="15.75" customHeight="1" x14ac:dyDescent="0.3"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3:16" ht="15.75" customHeight="1" x14ac:dyDescent="0.3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3:16" ht="15.75" customHeight="1" x14ac:dyDescent="0.3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3:16" ht="15.75" customHeight="1" x14ac:dyDescent="0.3"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3:16" ht="15.75" customHeight="1" x14ac:dyDescent="0.3"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3:16" ht="15.75" customHeight="1" x14ac:dyDescent="0.3"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3:16" ht="15.75" customHeight="1" x14ac:dyDescent="0.3"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3:16" ht="15.75" customHeight="1" x14ac:dyDescent="0.3"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3:16" ht="15.75" customHeight="1" x14ac:dyDescent="0.3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3:16" ht="15.75" customHeight="1" x14ac:dyDescent="0.3"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3:16" ht="15.75" customHeight="1" x14ac:dyDescent="0.3"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3:16" ht="15.75" customHeight="1" x14ac:dyDescent="0.3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3:16" ht="15.75" customHeight="1" x14ac:dyDescent="0.3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3:16" ht="15.75" customHeight="1" x14ac:dyDescent="0.3"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3:16" ht="15.75" customHeight="1" x14ac:dyDescent="0.3"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3:16" ht="15.75" customHeight="1" x14ac:dyDescent="0.3"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3:16" ht="15.75" customHeight="1" x14ac:dyDescent="0.3"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3:16" ht="15.75" customHeight="1" x14ac:dyDescent="0.3"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3:16" ht="15.75" customHeight="1" x14ac:dyDescent="0.3"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3:16" ht="15.75" customHeight="1" x14ac:dyDescent="0.3"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3:16" ht="15.75" customHeight="1" x14ac:dyDescent="0.3"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3:16" ht="15.75" customHeight="1" x14ac:dyDescent="0.3"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3:16" ht="15.75" customHeight="1" x14ac:dyDescent="0.3"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3:16" ht="15.75" customHeight="1" x14ac:dyDescent="0.3"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3:16" ht="15.75" customHeight="1" x14ac:dyDescent="0.3"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3:16" ht="15.75" customHeight="1" x14ac:dyDescent="0.3"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3:16" ht="15.75" customHeight="1" x14ac:dyDescent="0.3"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3:16" ht="15.75" customHeight="1" x14ac:dyDescent="0.3"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3:16" ht="15.75" customHeight="1" x14ac:dyDescent="0.3"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3:16" ht="15.75" customHeight="1" x14ac:dyDescent="0.3"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3:16" ht="15.75" customHeight="1" x14ac:dyDescent="0.3"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3:16" ht="15.75" customHeight="1" x14ac:dyDescent="0.3"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3:16" ht="15.75" customHeight="1" x14ac:dyDescent="0.3"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3:16" ht="15.75" customHeight="1" x14ac:dyDescent="0.3"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3:16" ht="15.75" customHeight="1" x14ac:dyDescent="0.3"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3:16" ht="15.75" customHeight="1" x14ac:dyDescent="0.3"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3:16" ht="15.75" customHeight="1" x14ac:dyDescent="0.3"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3:16" ht="15.75" customHeight="1" x14ac:dyDescent="0.3"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3:16" ht="15.75" customHeight="1" x14ac:dyDescent="0.3"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3:16" ht="15.75" customHeight="1" x14ac:dyDescent="0.3"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3:16" ht="15.75" customHeight="1" x14ac:dyDescent="0.3"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3:16" ht="15.75" customHeight="1" x14ac:dyDescent="0.3"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3:16" ht="15.75" customHeight="1" x14ac:dyDescent="0.3"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3:16" ht="15.75" customHeight="1" x14ac:dyDescent="0.3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3:16" ht="15.75" customHeight="1" x14ac:dyDescent="0.3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3:16" ht="15.75" customHeight="1" x14ac:dyDescent="0.3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3:16" ht="15.75" customHeight="1" x14ac:dyDescent="0.3"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3:16" ht="15.75" customHeight="1" x14ac:dyDescent="0.3"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3:16" ht="15.75" customHeight="1" x14ac:dyDescent="0.3"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3:16" ht="15.75" customHeight="1" x14ac:dyDescent="0.3"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3:16" ht="15.75" customHeight="1" x14ac:dyDescent="0.3"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3:16" ht="15.75" customHeight="1" x14ac:dyDescent="0.3"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3:16" ht="15.75" customHeight="1" x14ac:dyDescent="0.3"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3:16" ht="15.75" customHeight="1" x14ac:dyDescent="0.3"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3:16" ht="15.75" customHeight="1" x14ac:dyDescent="0.3"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3:16" ht="15.75" customHeight="1" x14ac:dyDescent="0.3"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3:16" ht="15.75" customHeight="1" x14ac:dyDescent="0.3"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3:16" ht="15.75" customHeight="1" x14ac:dyDescent="0.3"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3:16" ht="15.75" customHeight="1" x14ac:dyDescent="0.3"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3:16" ht="15.75" customHeight="1" x14ac:dyDescent="0.3"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3:16" ht="15.75" customHeight="1" x14ac:dyDescent="0.3"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3:16" ht="15.75" customHeight="1" x14ac:dyDescent="0.3"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3:16" ht="15.75" customHeight="1" x14ac:dyDescent="0.3"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3:16" ht="15.75" customHeight="1" x14ac:dyDescent="0.3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3:16" ht="15.75" customHeight="1" x14ac:dyDescent="0.3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3:16" ht="15.75" customHeight="1" x14ac:dyDescent="0.3"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3:16" ht="15.75" customHeight="1" x14ac:dyDescent="0.3"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3:16" ht="15.75" customHeight="1" x14ac:dyDescent="0.3"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3:16" ht="15.75" customHeight="1" x14ac:dyDescent="0.3"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3:16" ht="15.75" customHeight="1" x14ac:dyDescent="0.3"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3:16" ht="15.75" customHeight="1" x14ac:dyDescent="0.3"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3:16" ht="15.75" customHeight="1" x14ac:dyDescent="0.3"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3:16" ht="15.75" customHeight="1" x14ac:dyDescent="0.3"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3:16" ht="15.75" customHeight="1" x14ac:dyDescent="0.3"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3:16" ht="15.75" customHeight="1" x14ac:dyDescent="0.3"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3:16" ht="15.75" customHeight="1" x14ac:dyDescent="0.3"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3:16" ht="15.75" customHeight="1" x14ac:dyDescent="0.3"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3:16" ht="15.75" customHeight="1" x14ac:dyDescent="0.3"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3:16" ht="15.75" customHeight="1" x14ac:dyDescent="0.3"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3:16" ht="15.75" customHeight="1" x14ac:dyDescent="0.3"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3:16" ht="15.75" customHeight="1" x14ac:dyDescent="0.3"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3:16" ht="15.75" customHeight="1" x14ac:dyDescent="0.3"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3:16" ht="15.75" customHeight="1" x14ac:dyDescent="0.3"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3:16" ht="15.75" customHeight="1" x14ac:dyDescent="0.3"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3:16" ht="15.75" customHeight="1" x14ac:dyDescent="0.3"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3:16" ht="15.75" customHeight="1" x14ac:dyDescent="0.3"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3:16" ht="15.75" customHeight="1" x14ac:dyDescent="0.3"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3:16" ht="15.75" customHeight="1" x14ac:dyDescent="0.3"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3:16" ht="15.75" customHeight="1" x14ac:dyDescent="0.3"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3:16" ht="15.75" customHeight="1" x14ac:dyDescent="0.3"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3:16" ht="15.75" customHeight="1" x14ac:dyDescent="0.3"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3:16" ht="15.75" customHeight="1" x14ac:dyDescent="0.3"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3:16" ht="15.75" customHeight="1" x14ac:dyDescent="0.3"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3:16" ht="15.75" customHeight="1" x14ac:dyDescent="0.3"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3:16" ht="15.75" customHeight="1" x14ac:dyDescent="0.3"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3:16" ht="15.75" customHeight="1" x14ac:dyDescent="0.3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3:16" ht="15.75" customHeight="1" x14ac:dyDescent="0.3"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3:16" ht="15.75" customHeight="1" x14ac:dyDescent="0.3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3:16" ht="15.75" customHeight="1" x14ac:dyDescent="0.3"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3:16" ht="15.75" customHeight="1" x14ac:dyDescent="0.3"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3:16" ht="15.75" customHeight="1" x14ac:dyDescent="0.3"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3:16" ht="15.75" customHeight="1" x14ac:dyDescent="0.3"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3:16" ht="15.75" customHeight="1" x14ac:dyDescent="0.3"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3:16" ht="15.75" customHeight="1" x14ac:dyDescent="0.3"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3:16" ht="15.75" customHeight="1" x14ac:dyDescent="0.3"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3:16" ht="15.75" customHeight="1" x14ac:dyDescent="0.3"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3:16" ht="15.75" customHeight="1" x14ac:dyDescent="0.3"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3:16" ht="15.75" customHeight="1" x14ac:dyDescent="0.3"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3:16" ht="15.75" customHeight="1" x14ac:dyDescent="0.3"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3:16" ht="15.75" customHeight="1" x14ac:dyDescent="0.3"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3:16" ht="15.75" customHeight="1" x14ac:dyDescent="0.3"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3:16" ht="15.75" customHeight="1" x14ac:dyDescent="0.3"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3:16" ht="15.75" customHeight="1" x14ac:dyDescent="0.3"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3:16" ht="15.75" customHeight="1" x14ac:dyDescent="0.3"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3:16" ht="15.75" customHeight="1" x14ac:dyDescent="0.3"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3:16" ht="15.75" customHeight="1" x14ac:dyDescent="0.3"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3:16" ht="15.75" customHeight="1" x14ac:dyDescent="0.3"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3:16" ht="15.75" customHeight="1" x14ac:dyDescent="0.3"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3:16" ht="15.75" customHeight="1" x14ac:dyDescent="0.3"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3:16" ht="15.75" customHeight="1" x14ac:dyDescent="0.3"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3:16" ht="15.75" customHeight="1" x14ac:dyDescent="0.3"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3:16" ht="15.75" customHeight="1" x14ac:dyDescent="0.3"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3:16" ht="15.75" customHeight="1" x14ac:dyDescent="0.3"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3:16" ht="15.75" customHeight="1" x14ac:dyDescent="0.3"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3:16" ht="15.75" customHeight="1" x14ac:dyDescent="0.3"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3:16" ht="15.75" customHeight="1" x14ac:dyDescent="0.3"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3:16" ht="15.75" customHeight="1" x14ac:dyDescent="0.3"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3:16" ht="15.75" customHeight="1" x14ac:dyDescent="0.3"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3:16" ht="15.75" customHeight="1" x14ac:dyDescent="0.3"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3:16" ht="15.75" customHeight="1" x14ac:dyDescent="0.3"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3:16" ht="15.75" customHeight="1" x14ac:dyDescent="0.3"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3:16" ht="15.75" customHeight="1" x14ac:dyDescent="0.3"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3:16" ht="15.75" customHeight="1" x14ac:dyDescent="0.3"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3:16" ht="15.75" customHeight="1" x14ac:dyDescent="0.3"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3:16" ht="15.75" customHeight="1" x14ac:dyDescent="0.3"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3:16" ht="15.75" customHeight="1" x14ac:dyDescent="0.3"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3:16" ht="15.75" customHeight="1" x14ac:dyDescent="0.3"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3:16" ht="15.75" customHeight="1" x14ac:dyDescent="0.3"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3:16" ht="15.75" customHeight="1" x14ac:dyDescent="0.3"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3:16" ht="15.75" customHeight="1" x14ac:dyDescent="0.3"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3:16" ht="15.75" customHeight="1" x14ac:dyDescent="0.3"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3:16" ht="15.75" customHeight="1" x14ac:dyDescent="0.3"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3:16" ht="15.75" customHeight="1" x14ac:dyDescent="0.3"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3:16" ht="15.75" customHeight="1" x14ac:dyDescent="0.3"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3:16" ht="15.75" customHeight="1" x14ac:dyDescent="0.3"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3:16" ht="15.75" customHeight="1" x14ac:dyDescent="0.3"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3:16" ht="15.75" customHeight="1" x14ac:dyDescent="0.3"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3:16" ht="15.75" customHeight="1" x14ac:dyDescent="0.3"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3:16" ht="15.75" customHeight="1" x14ac:dyDescent="0.3"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3:16" ht="15.75" customHeight="1" x14ac:dyDescent="0.3"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3:16" ht="15.75" customHeight="1" x14ac:dyDescent="0.3"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3:16" ht="15.75" customHeight="1" x14ac:dyDescent="0.3"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3:16" ht="15.75" customHeight="1" x14ac:dyDescent="0.3"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3:16" ht="15.75" customHeight="1" x14ac:dyDescent="0.3"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3:16" ht="15.75" customHeight="1" x14ac:dyDescent="0.3"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3:16" ht="15.75" customHeight="1" x14ac:dyDescent="0.3"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3:16" ht="15.75" customHeight="1" x14ac:dyDescent="0.3"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3:16" ht="15.75" customHeight="1" x14ac:dyDescent="0.3"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3:16" ht="15.75" customHeight="1" x14ac:dyDescent="0.3"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3:16" ht="15.75" customHeight="1" x14ac:dyDescent="0.3"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3:16" ht="15.75" customHeight="1" x14ac:dyDescent="0.3"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3:16" ht="15.75" customHeight="1" x14ac:dyDescent="0.3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3:16" ht="15.75" customHeight="1" x14ac:dyDescent="0.3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3:16" ht="15.75" customHeight="1" x14ac:dyDescent="0.3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3:16" ht="15.75" customHeight="1" x14ac:dyDescent="0.3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3:16" ht="15.75" customHeight="1" x14ac:dyDescent="0.3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3:16" ht="15.75" customHeight="1" x14ac:dyDescent="0.3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3:16" ht="15.75" customHeight="1" x14ac:dyDescent="0.3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3:16" ht="15.75" customHeight="1" x14ac:dyDescent="0.3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3:16" ht="15.75" customHeight="1" x14ac:dyDescent="0.3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3:16" ht="15.75" customHeight="1" x14ac:dyDescent="0.3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3:16" ht="15.75" customHeight="1" x14ac:dyDescent="0.3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3:16" ht="15.75" customHeight="1" x14ac:dyDescent="0.3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3:16" ht="15.75" customHeight="1" x14ac:dyDescent="0.3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3:16" ht="15.75" customHeight="1" x14ac:dyDescent="0.3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3:16" ht="15.75" customHeight="1" x14ac:dyDescent="0.3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3:16" ht="15.75" customHeight="1" x14ac:dyDescent="0.3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3:16" ht="15.75" customHeight="1" x14ac:dyDescent="0.3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3:16" ht="15.75" customHeight="1" x14ac:dyDescent="0.3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3:16" ht="15.75" customHeight="1" x14ac:dyDescent="0.3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3:16" ht="15.75" customHeight="1" x14ac:dyDescent="0.3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3:16" ht="15.75" customHeight="1" x14ac:dyDescent="0.3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3:16" ht="15.75" customHeight="1" x14ac:dyDescent="0.3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3:16" ht="15.75" customHeight="1" x14ac:dyDescent="0.3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3:16" ht="15.75" customHeight="1" x14ac:dyDescent="0.3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3:16" ht="15.75" customHeight="1" x14ac:dyDescent="0.3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3:16" ht="15.75" customHeight="1" x14ac:dyDescent="0.3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3:16" ht="15.75" customHeight="1" x14ac:dyDescent="0.3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3:16" ht="15.75" customHeight="1" x14ac:dyDescent="0.3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3:16" ht="15.75" customHeight="1" x14ac:dyDescent="0.3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3:16" ht="15.75" customHeight="1" x14ac:dyDescent="0.3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3:16" ht="15.75" customHeight="1" x14ac:dyDescent="0.3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3:16" ht="15.75" customHeight="1" x14ac:dyDescent="0.3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3:16" ht="15.75" customHeight="1" x14ac:dyDescent="0.3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3:16" ht="15.75" customHeight="1" x14ac:dyDescent="0.3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3:16" ht="15.75" customHeight="1" x14ac:dyDescent="0.3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3:16" ht="15.75" customHeight="1" x14ac:dyDescent="0.3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3:16" ht="15.75" customHeight="1" x14ac:dyDescent="0.3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3:16" ht="15.75" customHeight="1" x14ac:dyDescent="0.3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3:16" ht="15.75" customHeight="1" x14ac:dyDescent="0.3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3:16" ht="15.75" customHeight="1" x14ac:dyDescent="0.3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3:16" ht="15.75" customHeight="1" x14ac:dyDescent="0.3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3:16" ht="15.75" customHeight="1" x14ac:dyDescent="0.3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3:16" ht="15.75" customHeight="1" x14ac:dyDescent="0.3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3:16" ht="15.75" customHeight="1" x14ac:dyDescent="0.3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3:16" ht="15.75" customHeight="1" x14ac:dyDescent="0.3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3:16" ht="15.75" customHeight="1" x14ac:dyDescent="0.3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3:16" ht="15.75" customHeight="1" x14ac:dyDescent="0.3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3:16" ht="15.75" customHeight="1" x14ac:dyDescent="0.3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3:16" ht="15.75" customHeight="1" x14ac:dyDescent="0.3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3:16" ht="15.75" customHeight="1" x14ac:dyDescent="0.3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3:16" ht="15.75" customHeight="1" x14ac:dyDescent="0.3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3:16" ht="15.75" customHeight="1" x14ac:dyDescent="0.3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3:16" ht="15.75" customHeight="1" x14ac:dyDescent="0.3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3:16" ht="15.75" customHeight="1" x14ac:dyDescent="0.3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3:16" ht="15.75" customHeight="1" x14ac:dyDescent="0.3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3:16" ht="15.75" customHeight="1" x14ac:dyDescent="0.3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3:16" ht="15.75" customHeight="1" x14ac:dyDescent="0.3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3:16" ht="15.75" customHeight="1" x14ac:dyDescent="0.3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3:16" ht="15.75" customHeight="1" x14ac:dyDescent="0.3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3:16" ht="15.75" customHeight="1" x14ac:dyDescent="0.3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3:16" ht="15.75" customHeight="1" x14ac:dyDescent="0.3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3:16" ht="15.75" customHeight="1" x14ac:dyDescent="0.3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3:16" ht="15.75" customHeight="1" x14ac:dyDescent="0.3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3:16" ht="15.75" customHeight="1" x14ac:dyDescent="0.3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3:16" ht="15.75" customHeight="1" x14ac:dyDescent="0.3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3:16" ht="15.75" customHeight="1" x14ac:dyDescent="0.3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3:16" ht="15.75" customHeight="1" x14ac:dyDescent="0.3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3:16" ht="15.75" customHeight="1" x14ac:dyDescent="0.3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3:16" ht="15.75" customHeight="1" x14ac:dyDescent="0.3"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3:16" ht="15.75" customHeight="1" x14ac:dyDescent="0.3"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3:16" ht="15.75" customHeight="1" x14ac:dyDescent="0.3"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3:16" ht="15.75" customHeight="1" x14ac:dyDescent="0.3"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3:16" ht="15.75" customHeight="1" x14ac:dyDescent="0.3"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3:16" ht="15.75" customHeight="1" x14ac:dyDescent="0.3"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3:16" ht="15.75" customHeight="1" x14ac:dyDescent="0.3"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3:16" ht="15.75" customHeight="1" x14ac:dyDescent="0.3"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3:16" ht="15.75" customHeight="1" x14ac:dyDescent="0.3"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3:16" ht="15.75" customHeight="1" x14ac:dyDescent="0.3"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3:16" ht="15.75" customHeight="1" x14ac:dyDescent="0.3"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3:16" ht="15.75" customHeight="1" x14ac:dyDescent="0.3"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3:16" ht="15.75" customHeight="1" x14ac:dyDescent="0.3"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3:16" ht="15.75" customHeight="1" x14ac:dyDescent="0.3"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3:16" ht="15.75" customHeight="1" x14ac:dyDescent="0.3"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3:16" ht="15.75" customHeight="1" x14ac:dyDescent="0.3"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3:16" ht="15.75" customHeight="1" x14ac:dyDescent="0.3"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</row>
    <row r="563" spans="3:16" ht="15.75" customHeight="1" x14ac:dyDescent="0.3"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</row>
    <row r="564" spans="3:16" ht="15.75" customHeight="1" x14ac:dyDescent="0.3"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</row>
    <row r="565" spans="3:16" ht="15.75" customHeight="1" x14ac:dyDescent="0.3"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</row>
    <row r="566" spans="3:16" ht="15.75" customHeight="1" x14ac:dyDescent="0.3"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</row>
    <row r="567" spans="3:16" ht="15.75" customHeight="1" x14ac:dyDescent="0.3"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</row>
    <row r="568" spans="3:16" ht="15.75" customHeight="1" x14ac:dyDescent="0.3"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</row>
    <row r="569" spans="3:16" ht="15.75" customHeight="1" x14ac:dyDescent="0.3"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</row>
    <row r="570" spans="3:16" ht="15.75" customHeight="1" x14ac:dyDescent="0.3"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</row>
    <row r="571" spans="3:16" ht="15.75" customHeight="1" x14ac:dyDescent="0.3"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3:16" ht="15.75" customHeight="1" x14ac:dyDescent="0.3"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</row>
    <row r="573" spans="3:16" ht="15.75" customHeight="1" x14ac:dyDescent="0.3"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</row>
    <row r="574" spans="3:16" ht="15.75" customHeight="1" x14ac:dyDescent="0.3"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</row>
    <row r="575" spans="3:16" ht="15.75" customHeight="1" x14ac:dyDescent="0.3"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</row>
    <row r="576" spans="3:16" ht="15.75" customHeight="1" x14ac:dyDescent="0.3"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</row>
    <row r="577" spans="3:16" ht="15.75" customHeight="1" x14ac:dyDescent="0.3"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</row>
    <row r="578" spans="3:16" ht="15.75" customHeight="1" x14ac:dyDescent="0.3"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</row>
    <row r="579" spans="3:16" ht="15.75" customHeight="1" x14ac:dyDescent="0.3"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</row>
    <row r="580" spans="3:16" ht="15.75" customHeight="1" x14ac:dyDescent="0.3"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</row>
    <row r="581" spans="3:16" ht="15.75" customHeight="1" x14ac:dyDescent="0.3"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</row>
    <row r="582" spans="3:16" ht="15.75" customHeight="1" x14ac:dyDescent="0.3"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</row>
    <row r="583" spans="3:16" ht="15.75" customHeight="1" x14ac:dyDescent="0.3"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</row>
    <row r="584" spans="3:16" ht="15.75" customHeight="1" x14ac:dyDescent="0.3"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</row>
    <row r="585" spans="3:16" ht="15.75" customHeight="1" x14ac:dyDescent="0.3"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</row>
    <row r="586" spans="3:16" ht="15.75" customHeight="1" x14ac:dyDescent="0.3"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</row>
    <row r="587" spans="3:16" ht="15.75" customHeight="1" x14ac:dyDescent="0.3"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</row>
    <row r="588" spans="3:16" ht="15.75" customHeight="1" x14ac:dyDescent="0.3"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</row>
    <row r="589" spans="3:16" ht="15.75" customHeight="1" x14ac:dyDescent="0.3"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</row>
    <row r="590" spans="3:16" ht="15.75" customHeight="1" x14ac:dyDescent="0.3"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</row>
    <row r="591" spans="3:16" ht="15.75" customHeight="1" x14ac:dyDescent="0.3"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</row>
    <row r="592" spans="3:16" ht="15.75" customHeight="1" x14ac:dyDescent="0.3"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</row>
    <row r="593" spans="3:16" ht="15.75" customHeight="1" x14ac:dyDescent="0.3"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</row>
    <row r="594" spans="3:16" ht="15.75" customHeight="1" x14ac:dyDescent="0.3"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</row>
    <row r="595" spans="3:16" ht="15.75" customHeight="1" x14ac:dyDescent="0.3"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</row>
    <row r="596" spans="3:16" ht="15.75" customHeight="1" x14ac:dyDescent="0.3"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</row>
    <row r="597" spans="3:16" ht="15.75" customHeight="1" x14ac:dyDescent="0.3"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</row>
    <row r="598" spans="3:16" ht="15.75" customHeight="1" x14ac:dyDescent="0.3"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</row>
    <row r="599" spans="3:16" ht="15.75" customHeight="1" x14ac:dyDescent="0.3"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3:16" ht="15.75" customHeight="1" x14ac:dyDescent="0.3"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</row>
    <row r="601" spans="3:16" ht="15.75" customHeight="1" x14ac:dyDescent="0.3"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</row>
    <row r="602" spans="3:16" ht="15.75" customHeight="1" x14ac:dyDescent="0.3"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</row>
    <row r="603" spans="3:16" ht="15.75" customHeight="1" x14ac:dyDescent="0.3"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</row>
    <row r="604" spans="3:16" ht="15.75" customHeight="1" x14ac:dyDescent="0.3"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</row>
    <row r="605" spans="3:16" ht="15.75" customHeight="1" x14ac:dyDescent="0.3"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</row>
    <row r="606" spans="3:16" ht="15.75" customHeight="1" x14ac:dyDescent="0.3"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</row>
    <row r="607" spans="3:16" ht="15.75" customHeight="1" x14ac:dyDescent="0.3"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</row>
    <row r="608" spans="3:16" ht="15.75" customHeight="1" x14ac:dyDescent="0.3"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</row>
    <row r="609" spans="3:16" ht="15.75" customHeight="1" x14ac:dyDescent="0.3"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</row>
    <row r="610" spans="3:16" ht="15.75" customHeight="1" x14ac:dyDescent="0.3"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</row>
    <row r="611" spans="3:16" ht="15.75" customHeight="1" x14ac:dyDescent="0.3"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</row>
    <row r="612" spans="3:16" ht="15.75" customHeight="1" x14ac:dyDescent="0.3"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</row>
    <row r="613" spans="3:16" ht="15.75" customHeight="1" x14ac:dyDescent="0.3"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</row>
    <row r="614" spans="3:16" ht="15.75" customHeight="1" x14ac:dyDescent="0.3"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</row>
    <row r="615" spans="3:16" ht="15.75" customHeight="1" x14ac:dyDescent="0.3"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</row>
    <row r="616" spans="3:16" ht="15.75" customHeight="1" x14ac:dyDescent="0.3"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</row>
    <row r="617" spans="3:16" ht="15.75" customHeight="1" x14ac:dyDescent="0.3"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</row>
    <row r="618" spans="3:16" ht="15.75" customHeight="1" x14ac:dyDescent="0.3"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</row>
    <row r="619" spans="3:16" ht="15.75" customHeight="1" x14ac:dyDescent="0.3"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</row>
    <row r="620" spans="3:16" ht="15.75" customHeight="1" x14ac:dyDescent="0.3"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</row>
    <row r="621" spans="3:16" ht="15.75" customHeight="1" x14ac:dyDescent="0.3"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</row>
    <row r="622" spans="3:16" ht="15.75" customHeight="1" x14ac:dyDescent="0.3"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</row>
    <row r="623" spans="3:16" ht="15.75" customHeight="1" x14ac:dyDescent="0.3"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</row>
    <row r="624" spans="3:16" ht="15.75" customHeight="1" x14ac:dyDescent="0.3"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</row>
    <row r="625" spans="3:16" ht="15.75" customHeight="1" x14ac:dyDescent="0.3"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</row>
    <row r="626" spans="3:16" ht="15.75" customHeight="1" x14ac:dyDescent="0.3"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</row>
    <row r="627" spans="3:16" ht="15.75" customHeight="1" x14ac:dyDescent="0.3"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</row>
    <row r="628" spans="3:16" ht="15.75" customHeight="1" x14ac:dyDescent="0.3"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</row>
    <row r="629" spans="3:16" ht="15.75" customHeight="1" x14ac:dyDescent="0.3"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3:16" ht="15.75" customHeight="1" x14ac:dyDescent="0.3"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3:16" ht="15.75" customHeight="1" x14ac:dyDescent="0.3"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</row>
    <row r="632" spans="3:16" ht="15.75" customHeight="1" x14ac:dyDescent="0.3"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</row>
    <row r="633" spans="3:16" ht="15.75" customHeight="1" x14ac:dyDescent="0.3"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</row>
    <row r="634" spans="3:16" ht="15.75" customHeight="1" x14ac:dyDescent="0.3"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</row>
    <row r="635" spans="3:16" ht="15.75" customHeight="1" x14ac:dyDescent="0.3"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</row>
    <row r="636" spans="3:16" ht="15.75" customHeight="1" x14ac:dyDescent="0.3"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3:16" ht="15.75" customHeight="1" x14ac:dyDescent="0.3"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</row>
    <row r="638" spans="3:16" ht="15.75" customHeight="1" x14ac:dyDescent="0.3"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</row>
    <row r="639" spans="3:16" ht="15.75" customHeight="1" x14ac:dyDescent="0.3"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</row>
    <row r="640" spans="3:16" ht="15.75" customHeight="1" x14ac:dyDescent="0.3"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</row>
    <row r="641" spans="3:16" ht="15.75" customHeight="1" x14ac:dyDescent="0.3"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</row>
    <row r="642" spans="3:16" ht="15.75" customHeight="1" x14ac:dyDescent="0.3"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</row>
    <row r="643" spans="3:16" ht="15.75" customHeight="1" x14ac:dyDescent="0.3"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</row>
    <row r="644" spans="3:16" ht="15.75" customHeight="1" x14ac:dyDescent="0.3"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</row>
    <row r="645" spans="3:16" ht="15.75" customHeight="1" x14ac:dyDescent="0.3"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</row>
    <row r="646" spans="3:16" ht="15.75" customHeight="1" x14ac:dyDescent="0.3"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</row>
    <row r="647" spans="3:16" ht="15.75" customHeight="1" x14ac:dyDescent="0.3"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</row>
    <row r="648" spans="3:16" ht="15.75" customHeight="1" x14ac:dyDescent="0.3"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</row>
    <row r="649" spans="3:16" ht="15.75" customHeight="1" x14ac:dyDescent="0.3"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</row>
    <row r="650" spans="3:16" ht="15.75" customHeight="1" x14ac:dyDescent="0.3"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</row>
    <row r="651" spans="3:16" ht="15.75" customHeight="1" x14ac:dyDescent="0.3"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</row>
    <row r="652" spans="3:16" ht="15.75" customHeight="1" x14ac:dyDescent="0.3"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</row>
    <row r="653" spans="3:16" ht="15.75" customHeight="1" x14ac:dyDescent="0.3"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</row>
    <row r="654" spans="3:16" ht="15.75" customHeight="1" x14ac:dyDescent="0.3"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</row>
    <row r="655" spans="3:16" ht="15.75" customHeight="1" x14ac:dyDescent="0.3"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</row>
    <row r="656" spans="3:16" ht="15.75" customHeight="1" x14ac:dyDescent="0.3"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</row>
    <row r="657" spans="3:16" ht="15.75" customHeight="1" x14ac:dyDescent="0.3"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3:16" ht="15.75" customHeight="1" x14ac:dyDescent="0.3"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</row>
    <row r="659" spans="3:16" ht="15.75" customHeight="1" x14ac:dyDescent="0.3"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</row>
    <row r="660" spans="3:16" ht="15.75" customHeight="1" x14ac:dyDescent="0.3"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</row>
    <row r="661" spans="3:16" ht="15.75" customHeight="1" x14ac:dyDescent="0.3"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</row>
    <row r="662" spans="3:16" ht="15.75" customHeight="1" x14ac:dyDescent="0.3"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</row>
    <row r="663" spans="3:16" ht="15.75" customHeight="1" x14ac:dyDescent="0.3"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</row>
    <row r="664" spans="3:16" ht="15.75" customHeight="1" x14ac:dyDescent="0.3"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</row>
    <row r="665" spans="3:16" ht="15.75" customHeight="1" x14ac:dyDescent="0.3"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</row>
    <row r="666" spans="3:16" ht="15.75" customHeight="1" x14ac:dyDescent="0.3"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</row>
    <row r="667" spans="3:16" ht="15.75" customHeight="1" x14ac:dyDescent="0.3"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</row>
    <row r="668" spans="3:16" ht="15.75" customHeight="1" x14ac:dyDescent="0.3"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</row>
    <row r="669" spans="3:16" ht="15.75" customHeight="1" x14ac:dyDescent="0.3"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</row>
    <row r="670" spans="3:16" ht="15.75" customHeight="1" x14ac:dyDescent="0.3"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3:16" ht="15.75" customHeight="1" x14ac:dyDescent="0.3"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3:16" ht="15.75" customHeight="1" x14ac:dyDescent="0.3"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</row>
    <row r="673" spans="3:16" ht="15.75" customHeight="1" x14ac:dyDescent="0.3"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</row>
    <row r="674" spans="3:16" ht="15.75" customHeight="1" x14ac:dyDescent="0.3"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</row>
    <row r="675" spans="3:16" ht="15.75" customHeight="1" x14ac:dyDescent="0.3"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</row>
    <row r="676" spans="3:16" ht="15.75" customHeight="1" x14ac:dyDescent="0.3"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</row>
    <row r="677" spans="3:16" ht="15.75" customHeight="1" x14ac:dyDescent="0.3"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</row>
    <row r="678" spans="3:16" ht="15.75" customHeight="1" x14ac:dyDescent="0.3"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</row>
    <row r="679" spans="3:16" ht="15.75" customHeight="1" x14ac:dyDescent="0.3"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</row>
    <row r="680" spans="3:16" ht="15.75" customHeight="1" x14ac:dyDescent="0.3"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</row>
    <row r="681" spans="3:16" ht="15.75" customHeight="1" x14ac:dyDescent="0.3"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</row>
    <row r="682" spans="3:16" ht="15.75" customHeight="1" x14ac:dyDescent="0.3"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</row>
    <row r="683" spans="3:16" ht="15.75" customHeight="1" x14ac:dyDescent="0.3"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</row>
    <row r="684" spans="3:16" ht="15.75" customHeight="1" x14ac:dyDescent="0.3"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</row>
    <row r="685" spans="3:16" ht="15.75" customHeight="1" x14ac:dyDescent="0.3"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</row>
    <row r="686" spans="3:16" ht="15.75" customHeight="1" x14ac:dyDescent="0.3"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</row>
    <row r="687" spans="3:16" ht="15.75" customHeight="1" x14ac:dyDescent="0.3"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</row>
    <row r="688" spans="3:16" ht="15.75" customHeight="1" x14ac:dyDescent="0.3"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</row>
    <row r="689" spans="3:16" ht="15.75" customHeight="1" x14ac:dyDescent="0.3"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</row>
    <row r="690" spans="3:16" ht="15.75" customHeight="1" x14ac:dyDescent="0.3"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</row>
    <row r="691" spans="3:16" ht="15.75" customHeight="1" x14ac:dyDescent="0.3"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</row>
    <row r="692" spans="3:16" ht="15.75" customHeight="1" x14ac:dyDescent="0.3"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3:16" ht="15.75" customHeight="1" x14ac:dyDescent="0.3"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</row>
    <row r="694" spans="3:16" ht="15.75" customHeight="1" x14ac:dyDescent="0.3"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</row>
    <row r="695" spans="3:16" ht="15.75" customHeight="1" x14ac:dyDescent="0.3"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</row>
    <row r="696" spans="3:16" ht="15.75" customHeight="1" x14ac:dyDescent="0.3"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</row>
    <row r="697" spans="3:16" ht="15.75" customHeight="1" x14ac:dyDescent="0.3"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</row>
    <row r="698" spans="3:16" ht="15.75" customHeight="1" x14ac:dyDescent="0.3"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</row>
    <row r="699" spans="3:16" ht="15.75" customHeight="1" x14ac:dyDescent="0.3"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</row>
    <row r="700" spans="3:16" ht="15.75" customHeight="1" x14ac:dyDescent="0.3"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</row>
    <row r="701" spans="3:16" ht="15.75" customHeight="1" x14ac:dyDescent="0.3"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</row>
    <row r="702" spans="3:16" ht="15.75" customHeight="1" x14ac:dyDescent="0.3"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</row>
    <row r="703" spans="3:16" ht="15.75" customHeight="1" x14ac:dyDescent="0.3"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</row>
    <row r="704" spans="3:16" ht="15.75" customHeight="1" x14ac:dyDescent="0.3"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</row>
    <row r="705" spans="3:16" ht="15.75" customHeight="1" x14ac:dyDescent="0.3"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</row>
    <row r="706" spans="3:16" ht="15.75" customHeight="1" x14ac:dyDescent="0.3"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</row>
    <row r="707" spans="3:16" ht="15.75" customHeight="1" x14ac:dyDescent="0.3"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</row>
    <row r="708" spans="3:16" ht="15.75" customHeight="1" x14ac:dyDescent="0.3"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</row>
    <row r="709" spans="3:16" ht="15.75" customHeight="1" x14ac:dyDescent="0.3"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</row>
    <row r="710" spans="3:16" ht="15.75" customHeight="1" x14ac:dyDescent="0.3"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3:16" ht="15.75" customHeight="1" x14ac:dyDescent="0.3"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3:16" ht="15.75" customHeight="1" x14ac:dyDescent="0.3"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</row>
    <row r="713" spans="3:16" ht="15.75" customHeight="1" x14ac:dyDescent="0.3"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</row>
    <row r="714" spans="3:16" ht="15.75" customHeight="1" x14ac:dyDescent="0.3"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</row>
    <row r="715" spans="3:16" ht="15.75" customHeight="1" x14ac:dyDescent="0.3"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</row>
    <row r="716" spans="3:16" ht="15.75" customHeight="1" x14ac:dyDescent="0.3"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</row>
    <row r="717" spans="3:16" ht="15.75" customHeight="1" x14ac:dyDescent="0.3"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</row>
    <row r="718" spans="3:16" ht="15.75" customHeight="1" x14ac:dyDescent="0.3"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</row>
    <row r="719" spans="3:16" ht="15.75" customHeight="1" x14ac:dyDescent="0.3"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</row>
    <row r="720" spans="3:16" ht="15.75" customHeight="1" x14ac:dyDescent="0.3"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</row>
    <row r="721" spans="3:16" ht="15.75" customHeight="1" x14ac:dyDescent="0.3"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</row>
    <row r="722" spans="3:16" ht="15.75" customHeight="1" x14ac:dyDescent="0.3"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</row>
    <row r="723" spans="3:16" ht="15.75" customHeight="1" x14ac:dyDescent="0.3"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</row>
    <row r="724" spans="3:16" ht="15.75" customHeight="1" x14ac:dyDescent="0.3"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</row>
    <row r="725" spans="3:16" ht="15.75" customHeight="1" x14ac:dyDescent="0.3"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</row>
    <row r="726" spans="3:16" ht="15.75" customHeight="1" x14ac:dyDescent="0.3"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3:16" ht="15.75" customHeight="1" x14ac:dyDescent="0.3"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3:16" ht="15.75" customHeight="1" x14ac:dyDescent="0.3"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</row>
    <row r="729" spans="3:16" ht="15.75" customHeight="1" x14ac:dyDescent="0.3"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</row>
    <row r="730" spans="3:16" ht="15.75" customHeight="1" x14ac:dyDescent="0.3"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</row>
    <row r="731" spans="3:16" ht="15.75" customHeight="1" x14ac:dyDescent="0.3"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</row>
    <row r="732" spans="3:16" ht="15.75" customHeight="1" x14ac:dyDescent="0.3"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</row>
    <row r="733" spans="3:16" ht="15.75" customHeight="1" x14ac:dyDescent="0.3"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</row>
    <row r="734" spans="3:16" ht="15.75" customHeight="1" x14ac:dyDescent="0.3"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</row>
    <row r="735" spans="3:16" ht="15.75" customHeight="1" x14ac:dyDescent="0.3"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</row>
    <row r="736" spans="3:16" ht="15.75" customHeight="1" x14ac:dyDescent="0.3"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</row>
    <row r="737" spans="3:16" ht="15.75" customHeight="1" x14ac:dyDescent="0.3"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</row>
    <row r="738" spans="3:16" ht="15.75" customHeight="1" x14ac:dyDescent="0.3"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</row>
    <row r="739" spans="3:16" ht="15.75" customHeight="1" x14ac:dyDescent="0.3"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</row>
    <row r="740" spans="3:16" ht="15.75" customHeight="1" x14ac:dyDescent="0.3"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</row>
    <row r="741" spans="3:16" ht="15.75" customHeight="1" x14ac:dyDescent="0.3"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</row>
    <row r="742" spans="3:16" ht="15.75" customHeight="1" x14ac:dyDescent="0.3"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</row>
    <row r="743" spans="3:16" ht="15.75" customHeight="1" x14ac:dyDescent="0.3"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</row>
    <row r="744" spans="3:16" ht="15.75" customHeight="1" x14ac:dyDescent="0.3"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3:16" ht="15.75" customHeight="1" x14ac:dyDescent="0.3"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3:16" ht="15.75" customHeight="1" x14ac:dyDescent="0.3"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</row>
    <row r="747" spans="3:16" ht="15.75" customHeight="1" x14ac:dyDescent="0.3"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</row>
    <row r="748" spans="3:16" ht="15.75" customHeight="1" x14ac:dyDescent="0.3"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</row>
    <row r="749" spans="3:16" ht="15.75" customHeight="1" x14ac:dyDescent="0.3"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</row>
    <row r="750" spans="3:16" ht="15.75" customHeight="1" x14ac:dyDescent="0.3"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</row>
    <row r="751" spans="3:16" ht="15.75" customHeight="1" x14ac:dyDescent="0.3"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</row>
    <row r="752" spans="3:16" ht="15.75" customHeight="1" x14ac:dyDescent="0.3"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3:16" ht="15.75" customHeight="1" x14ac:dyDescent="0.3"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3:16" ht="15.75" customHeight="1" x14ac:dyDescent="0.3"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3:16" ht="15.75" customHeight="1" x14ac:dyDescent="0.3"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</row>
    <row r="756" spans="3:16" ht="15.75" customHeight="1" x14ac:dyDescent="0.3"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</row>
    <row r="757" spans="3:16" ht="15.75" customHeight="1" x14ac:dyDescent="0.3"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</row>
    <row r="758" spans="3:16" ht="15.75" customHeight="1" x14ac:dyDescent="0.3"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</row>
    <row r="759" spans="3:16" ht="15.75" customHeight="1" x14ac:dyDescent="0.3"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</row>
    <row r="760" spans="3:16" ht="15.75" customHeight="1" x14ac:dyDescent="0.3"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</row>
    <row r="761" spans="3:16" ht="15.75" customHeight="1" x14ac:dyDescent="0.3"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</row>
    <row r="762" spans="3:16" ht="15.75" customHeight="1" x14ac:dyDescent="0.3"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3:16" ht="15.75" customHeight="1" x14ac:dyDescent="0.3"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3:16" ht="15.75" customHeight="1" x14ac:dyDescent="0.3"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</row>
    <row r="765" spans="3:16" ht="15.75" customHeight="1" x14ac:dyDescent="0.3"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</row>
    <row r="766" spans="3:16" ht="15.75" customHeight="1" x14ac:dyDescent="0.3"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</row>
    <row r="767" spans="3:16" ht="15.75" customHeight="1" x14ac:dyDescent="0.3"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</row>
    <row r="768" spans="3:16" ht="15.75" customHeight="1" x14ac:dyDescent="0.3"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</row>
    <row r="769" spans="3:16" ht="15.75" customHeight="1" x14ac:dyDescent="0.3"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</row>
    <row r="770" spans="3:16" ht="15.75" customHeight="1" x14ac:dyDescent="0.3"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</row>
    <row r="771" spans="3:16" ht="15.75" customHeight="1" x14ac:dyDescent="0.3"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</row>
    <row r="772" spans="3:16" ht="15.75" customHeight="1" x14ac:dyDescent="0.3"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</row>
    <row r="773" spans="3:16" ht="15.75" customHeight="1" x14ac:dyDescent="0.3"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3:16" ht="15.75" customHeight="1" x14ac:dyDescent="0.3"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</row>
    <row r="775" spans="3:16" ht="15.75" customHeight="1" x14ac:dyDescent="0.3"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</row>
    <row r="776" spans="3:16" ht="15.75" customHeight="1" x14ac:dyDescent="0.3"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</row>
    <row r="777" spans="3:16" ht="15.75" customHeight="1" x14ac:dyDescent="0.3"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</row>
    <row r="778" spans="3:16" ht="15.75" customHeight="1" x14ac:dyDescent="0.3"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</row>
    <row r="779" spans="3:16" ht="15.75" customHeight="1" x14ac:dyDescent="0.3"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</row>
    <row r="780" spans="3:16" ht="15.75" customHeight="1" x14ac:dyDescent="0.3"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</row>
    <row r="781" spans="3:16" ht="15.75" customHeight="1" x14ac:dyDescent="0.3"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</row>
    <row r="782" spans="3:16" ht="15.75" customHeight="1" x14ac:dyDescent="0.3"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</row>
    <row r="783" spans="3:16" ht="15.75" customHeight="1" x14ac:dyDescent="0.3"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</row>
    <row r="784" spans="3:16" ht="15.75" customHeight="1" x14ac:dyDescent="0.3"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3:16" ht="15.75" customHeight="1" x14ac:dyDescent="0.3"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3:16" ht="15.75" customHeight="1" x14ac:dyDescent="0.3"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3:16" ht="15.75" customHeight="1" x14ac:dyDescent="0.3"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</row>
    <row r="788" spans="3:16" ht="15.75" customHeight="1" x14ac:dyDescent="0.3"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</row>
    <row r="789" spans="3:16" ht="15.75" customHeight="1" x14ac:dyDescent="0.3"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</row>
    <row r="790" spans="3:16" ht="15.75" customHeight="1" x14ac:dyDescent="0.3"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</row>
    <row r="791" spans="3:16" ht="15.75" customHeight="1" x14ac:dyDescent="0.3"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</row>
    <row r="792" spans="3:16" ht="15.75" customHeight="1" x14ac:dyDescent="0.3"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</row>
    <row r="793" spans="3:16" ht="15.75" customHeight="1" x14ac:dyDescent="0.3"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</row>
    <row r="794" spans="3:16" ht="15.75" customHeight="1" x14ac:dyDescent="0.3"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</row>
    <row r="795" spans="3:16" ht="15.75" customHeight="1" x14ac:dyDescent="0.3"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</row>
    <row r="796" spans="3:16" ht="15.75" customHeight="1" x14ac:dyDescent="0.3"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</row>
    <row r="797" spans="3:16" ht="15.75" customHeight="1" x14ac:dyDescent="0.3"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</row>
    <row r="798" spans="3:16" ht="15.75" customHeight="1" x14ac:dyDescent="0.3"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3:16" ht="15.75" customHeight="1" x14ac:dyDescent="0.3"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3:16" ht="15.75" customHeight="1" x14ac:dyDescent="0.3"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</row>
    <row r="801" spans="3:16" ht="15.75" customHeight="1" x14ac:dyDescent="0.3"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</row>
    <row r="802" spans="3:16" ht="15.75" customHeight="1" x14ac:dyDescent="0.3"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</row>
    <row r="803" spans="3:16" ht="15.75" customHeight="1" x14ac:dyDescent="0.3"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</row>
    <row r="804" spans="3:16" ht="15.75" customHeight="1" x14ac:dyDescent="0.3"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</row>
    <row r="805" spans="3:16" ht="15.75" customHeight="1" x14ac:dyDescent="0.3"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</row>
    <row r="806" spans="3:16" ht="15.75" customHeight="1" x14ac:dyDescent="0.3"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</row>
    <row r="807" spans="3:16" ht="15.75" customHeight="1" x14ac:dyDescent="0.3"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</row>
    <row r="808" spans="3:16" ht="15.75" customHeight="1" x14ac:dyDescent="0.3"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</row>
    <row r="809" spans="3:16" ht="15.75" customHeight="1" x14ac:dyDescent="0.3"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</row>
    <row r="810" spans="3:16" ht="15.75" customHeight="1" x14ac:dyDescent="0.3"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</row>
    <row r="811" spans="3:16" ht="15.75" customHeight="1" x14ac:dyDescent="0.3"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</row>
    <row r="812" spans="3:16" ht="15.75" customHeight="1" x14ac:dyDescent="0.3"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</row>
    <row r="813" spans="3:16" ht="15.75" customHeight="1" x14ac:dyDescent="0.3"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</row>
    <row r="814" spans="3:16" ht="15.75" customHeight="1" x14ac:dyDescent="0.3"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</row>
    <row r="815" spans="3:16" ht="15.75" customHeight="1" x14ac:dyDescent="0.3"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</row>
    <row r="816" spans="3:16" ht="15.75" customHeight="1" x14ac:dyDescent="0.3"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</row>
    <row r="817" spans="3:16" ht="15.75" customHeight="1" x14ac:dyDescent="0.3"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</row>
    <row r="818" spans="3:16" ht="15.75" customHeight="1" x14ac:dyDescent="0.3"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</row>
    <row r="819" spans="3:16" ht="15.75" customHeight="1" x14ac:dyDescent="0.3"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</row>
    <row r="820" spans="3:16" ht="15.75" customHeight="1" x14ac:dyDescent="0.3"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</row>
    <row r="821" spans="3:16" ht="15.75" customHeight="1" x14ac:dyDescent="0.3"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</row>
    <row r="822" spans="3:16" ht="15.75" customHeight="1" x14ac:dyDescent="0.3"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</row>
    <row r="823" spans="3:16" ht="15.75" customHeight="1" x14ac:dyDescent="0.3"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</row>
    <row r="824" spans="3:16" ht="15.75" customHeight="1" x14ac:dyDescent="0.3"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</row>
    <row r="825" spans="3:16" ht="15.75" customHeight="1" x14ac:dyDescent="0.3"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</row>
    <row r="826" spans="3:16" ht="15.75" customHeight="1" x14ac:dyDescent="0.3"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</row>
    <row r="827" spans="3:16" ht="15.75" customHeight="1" x14ac:dyDescent="0.3"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</row>
    <row r="828" spans="3:16" ht="15.75" customHeight="1" x14ac:dyDescent="0.3"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</row>
    <row r="829" spans="3:16" ht="15.75" customHeight="1" x14ac:dyDescent="0.3"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</row>
    <row r="830" spans="3:16" ht="15.75" customHeight="1" x14ac:dyDescent="0.3"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</row>
    <row r="831" spans="3:16" ht="15.75" customHeight="1" x14ac:dyDescent="0.3"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</row>
    <row r="832" spans="3:16" ht="15.75" customHeight="1" x14ac:dyDescent="0.3"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</row>
    <row r="833" spans="3:16" ht="15.75" customHeight="1" x14ac:dyDescent="0.3"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</row>
    <row r="834" spans="3:16" ht="15.75" customHeight="1" x14ac:dyDescent="0.3"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</row>
    <row r="835" spans="3:16" ht="15.75" customHeight="1" x14ac:dyDescent="0.3"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</row>
    <row r="836" spans="3:16" ht="15.75" customHeight="1" x14ac:dyDescent="0.3"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</row>
    <row r="837" spans="3:16" ht="15.75" customHeight="1" x14ac:dyDescent="0.3"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</row>
    <row r="838" spans="3:16" ht="15.75" customHeight="1" x14ac:dyDescent="0.3"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</row>
    <row r="839" spans="3:16" ht="15.75" customHeight="1" x14ac:dyDescent="0.3"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</row>
    <row r="840" spans="3:16" ht="15.75" customHeight="1" x14ac:dyDescent="0.3"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</row>
    <row r="841" spans="3:16" ht="15.75" customHeight="1" x14ac:dyDescent="0.3"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</row>
    <row r="842" spans="3:16" ht="15.75" customHeight="1" x14ac:dyDescent="0.3"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</row>
    <row r="843" spans="3:16" ht="15.75" customHeight="1" x14ac:dyDescent="0.3"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</row>
    <row r="844" spans="3:16" ht="15.75" customHeight="1" x14ac:dyDescent="0.3"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</row>
    <row r="845" spans="3:16" ht="15.75" customHeight="1" x14ac:dyDescent="0.3"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</row>
    <row r="846" spans="3:16" ht="15.75" customHeight="1" x14ac:dyDescent="0.3"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</row>
    <row r="847" spans="3:16" ht="15.75" customHeight="1" x14ac:dyDescent="0.3"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</row>
    <row r="848" spans="3:16" ht="15.75" customHeight="1" x14ac:dyDescent="0.3"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</row>
    <row r="849" spans="3:16" ht="15.75" customHeight="1" x14ac:dyDescent="0.3"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</row>
    <row r="850" spans="3:16" ht="15.75" customHeight="1" x14ac:dyDescent="0.3"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</row>
    <row r="851" spans="3:16" ht="15.75" customHeight="1" x14ac:dyDescent="0.3"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</row>
    <row r="852" spans="3:16" ht="15.75" customHeight="1" x14ac:dyDescent="0.3"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</row>
    <row r="853" spans="3:16" ht="15.75" customHeight="1" x14ac:dyDescent="0.3"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</row>
    <row r="854" spans="3:16" ht="15.75" customHeight="1" x14ac:dyDescent="0.3"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</row>
    <row r="855" spans="3:16" ht="15.75" customHeight="1" x14ac:dyDescent="0.3"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</row>
    <row r="856" spans="3:16" ht="15.75" customHeight="1" x14ac:dyDescent="0.3"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</row>
    <row r="857" spans="3:16" ht="15.75" customHeight="1" x14ac:dyDescent="0.3"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</row>
    <row r="858" spans="3:16" ht="15.75" customHeight="1" x14ac:dyDescent="0.3"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</row>
    <row r="859" spans="3:16" ht="15.75" customHeight="1" x14ac:dyDescent="0.3"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</row>
    <row r="860" spans="3:16" ht="15.75" customHeight="1" x14ac:dyDescent="0.3"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</row>
    <row r="861" spans="3:16" ht="15.75" customHeight="1" x14ac:dyDescent="0.3"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</row>
    <row r="862" spans="3:16" ht="15.75" customHeight="1" x14ac:dyDescent="0.3"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</row>
    <row r="863" spans="3:16" ht="15.75" customHeight="1" x14ac:dyDescent="0.3"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</row>
    <row r="864" spans="3:16" ht="15.75" customHeight="1" x14ac:dyDescent="0.3"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</row>
    <row r="865" spans="3:16" ht="15.75" customHeight="1" x14ac:dyDescent="0.3"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</row>
    <row r="866" spans="3:16" ht="15.75" customHeight="1" x14ac:dyDescent="0.3"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</row>
    <row r="867" spans="3:16" ht="15.75" customHeight="1" x14ac:dyDescent="0.3"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</row>
    <row r="868" spans="3:16" ht="15.75" customHeight="1" x14ac:dyDescent="0.3"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</row>
    <row r="869" spans="3:16" ht="15.75" customHeight="1" x14ac:dyDescent="0.3"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</row>
    <row r="870" spans="3:16" ht="15.75" customHeight="1" x14ac:dyDescent="0.3"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</row>
    <row r="871" spans="3:16" ht="15.75" customHeight="1" x14ac:dyDescent="0.3"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</row>
    <row r="872" spans="3:16" ht="15.75" customHeight="1" x14ac:dyDescent="0.3"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</row>
    <row r="873" spans="3:16" ht="15.75" customHeight="1" x14ac:dyDescent="0.3"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</row>
    <row r="874" spans="3:16" ht="15.75" customHeight="1" x14ac:dyDescent="0.3"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</row>
    <row r="875" spans="3:16" ht="15.75" customHeight="1" x14ac:dyDescent="0.3"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</row>
    <row r="876" spans="3:16" ht="15.75" customHeight="1" x14ac:dyDescent="0.3"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</row>
    <row r="877" spans="3:16" ht="15.75" customHeight="1" x14ac:dyDescent="0.3"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</row>
    <row r="878" spans="3:16" ht="15.75" customHeight="1" x14ac:dyDescent="0.3"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</row>
    <row r="879" spans="3:16" ht="15.75" customHeight="1" x14ac:dyDescent="0.3"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</row>
    <row r="880" spans="3:16" ht="15.75" customHeight="1" x14ac:dyDescent="0.3"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</row>
    <row r="881" spans="3:16" ht="15.75" customHeight="1" x14ac:dyDescent="0.3"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</row>
    <row r="882" spans="3:16" ht="15.75" customHeight="1" x14ac:dyDescent="0.3"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</row>
    <row r="883" spans="3:16" ht="15.75" customHeight="1" x14ac:dyDescent="0.3"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</row>
    <row r="884" spans="3:16" ht="15.75" customHeight="1" x14ac:dyDescent="0.3"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</row>
    <row r="885" spans="3:16" ht="15.75" customHeight="1" x14ac:dyDescent="0.3"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</row>
    <row r="886" spans="3:16" ht="15.75" customHeight="1" x14ac:dyDescent="0.3"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</row>
    <row r="887" spans="3:16" ht="15.75" customHeight="1" x14ac:dyDescent="0.3"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</row>
    <row r="888" spans="3:16" ht="15.75" customHeight="1" x14ac:dyDescent="0.3"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</row>
    <row r="889" spans="3:16" ht="15.75" customHeight="1" x14ac:dyDescent="0.3"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</row>
    <row r="890" spans="3:16" ht="15.75" customHeight="1" x14ac:dyDescent="0.3"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</row>
    <row r="891" spans="3:16" ht="15.75" customHeight="1" x14ac:dyDescent="0.3"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</row>
    <row r="892" spans="3:16" ht="15.75" customHeight="1" x14ac:dyDescent="0.3"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</row>
    <row r="893" spans="3:16" ht="15.75" customHeight="1" x14ac:dyDescent="0.3"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</row>
    <row r="894" spans="3:16" ht="15.75" customHeight="1" x14ac:dyDescent="0.3"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</row>
    <row r="895" spans="3:16" ht="15.75" customHeight="1" x14ac:dyDescent="0.3"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</row>
    <row r="896" spans="3:16" ht="15.75" customHeight="1" x14ac:dyDescent="0.3"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</row>
    <row r="897" spans="3:16" ht="15.75" customHeight="1" x14ac:dyDescent="0.3"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</row>
    <row r="898" spans="3:16" ht="15.75" customHeight="1" x14ac:dyDescent="0.3"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</row>
    <row r="899" spans="3:16" ht="15.75" customHeight="1" x14ac:dyDescent="0.3"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</row>
    <row r="900" spans="3:16" ht="15.75" customHeight="1" x14ac:dyDescent="0.3"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</row>
    <row r="901" spans="3:16" ht="15.75" customHeight="1" x14ac:dyDescent="0.3"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</row>
    <row r="902" spans="3:16" ht="15.75" customHeight="1" x14ac:dyDescent="0.3"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</row>
    <row r="903" spans="3:16" ht="15.75" customHeight="1" x14ac:dyDescent="0.3"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</row>
    <row r="904" spans="3:16" ht="15.75" customHeight="1" x14ac:dyDescent="0.3"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</row>
    <row r="905" spans="3:16" ht="15.75" customHeight="1" x14ac:dyDescent="0.3"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</row>
    <row r="906" spans="3:16" ht="15.75" customHeight="1" x14ac:dyDescent="0.3"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</row>
    <row r="907" spans="3:16" ht="15.75" customHeight="1" x14ac:dyDescent="0.3"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</row>
    <row r="908" spans="3:16" ht="15.75" customHeight="1" x14ac:dyDescent="0.3"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</row>
    <row r="909" spans="3:16" ht="15.75" customHeight="1" x14ac:dyDescent="0.3"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</row>
    <row r="910" spans="3:16" ht="15.75" customHeight="1" x14ac:dyDescent="0.3"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</row>
    <row r="911" spans="3:16" ht="15.75" customHeight="1" x14ac:dyDescent="0.3"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</row>
    <row r="912" spans="3:16" ht="15.75" customHeight="1" x14ac:dyDescent="0.3"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</row>
    <row r="913" spans="3:16" ht="15.75" customHeight="1" x14ac:dyDescent="0.3"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</row>
    <row r="914" spans="3:16" ht="15.75" customHeight="1" x14ac:dyDescent="0.3"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</row>
    <row r="915" spans="3:16" ht="15.75" customHeight="1" x14ac:dyDescent="0.3"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</row>
    <row r="916" spans="3:16" ht="15.75" customHeight="1" x14ac:dyDescent="0.3"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</row>
    <row r="917" spans="3:16" ht="15.75" customHeight="1" x14ac:dyDescent="0.3"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</row>
    <row r="918" spans="3:16" ht="15.75" customHeight="1" x14ac:dyDescent="0.3"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</row>
    <row r="919" spans="3:16" ht="15.75" customHeight="1" x14ac:dyDescent="0.3"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</row>
    <row r="920" spans="3:16" ht="15.75" customHeight="1" x14ac:dyDescent="0.3"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</row>
    <row r="921" spans="3:16" ht="15.75" customHeight="1" x14ac:dyDescent="0.3"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</row>
    <row r="922" spans="3:16" ht="15.75" customHeight="1" x14ac:dyDescent="0.3"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</row>
    <row r="923" spans="3:16" ht="15.75" customHeight="1" x14ac:dyDescent="0.3"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</row>
    <row r="924" spans="3:16" ht="15.75" customHeight="1" x14ac:dyDescent="0.3"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</row>
    <row r="925" spans="3:16" ht="15.75" customHeight="1" x14ac:dyDescent="0.3"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</row>
    <row r="926" spans="3:16" ht="15.75" customHeight="1" x14ac:dyDescent="0.3"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</row>
    <row r="927" spans="3:16" ht="15.75" customHeight="1" x14ac:dyDescent="0.3"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</row>
    <row r="928" spans="3:16" ht="15.75" customHeight="1" x14ac:dyDescent="0.3"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</row>
    <row r="929" spans="3:16" ht="15.75" customHeight="1" x14ac:dyDescent="0.3"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</row>
    <row r="930" spans="3:16" ht="15.75" customHeight="1" x14ac:dyDescent="0.3"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</row>
    <row r="931" spans="3:16" ht="15.75" customHeight="1" x14ac:dyDescent="0.3"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</row>
    <row r="932" spans="3:16" ht="15.75" customHeight="1" x14ac:dyDescent="0.3"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</row>
    <row r="933" spans="3:16" ht="15.75" customHeight="1" x14ac:dyDescent="0.3"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</row>
    <row r="934" spans="3:16" ht="15.75" customHeight="1" x14ac:dyDescent="0.3"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</row>
    <row r="935" spans="3:16" ht="15.75" customHeight="1" x14ac:dyDescent="0.3"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</row>
    <row r="936" spans="3:16" ht="15.75" customHeight="1" x14ac:dyDescent="0.3"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</row>
    <row r="937" spans="3:16" ht="15.75" customHeight="1" x14ac:dyDescent="0.3"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</row>
    <row r="938" spans="3:16" ht="15.75" customHeight="1" x14ac:dyDescent="0.3"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</row>
    <row r="939" spans="3:16" ht="15.75" customHeight="1" x14ac:dyDescent="0.3"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</row>
    <row r="940" spans="3:16" ht="15.75" customHeight="1" x14ac:dyDescent="0.3"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</row>
    <row r="941" spans="3:16" ht="15.75" customHeight="1" x14ac:dyDescent="0.3"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</row>
    <row r="942" spans="3:16" ht="15.75" customHeight="1" x14ac:dyDescent="0.3"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</row>
    <row r="943" spans="3:16" ht="15.75" customHeight="1" x14ac:dyDescent="0.3"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</row>
    <row r="944" spans="3:16" ht="15.75" customHeight="1" x14ac:dyDescent="0.3"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</row>
    <row r="945" spans="3:16" ht="15.75" customHeight="1" x14ac:dyDescent="0.3"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</row>
    <row r="946" spans="3:16" ht="15.75" customHeight="1" x14ac:dyDescent="0.3"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</row>
    <row r="947" spans="3:16" ht="15.75" customHeight="1" x14ac:dyDescent="0.3"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</row>
    <row r="948" spans="3:16" ht="15.75" customHeight="1" x14ac:dyDescent="0.3"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</row>
    <row r="949" spans="3:16" ht="15.75" customHeight="1" x14ac:dyDescent="0.3"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</row>
    <row r="950" spans="3:16" ht="15.75" customHeight="1" x14ac:dyDescent="0.3"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</row>
    <row r="951" spans="3:16" ht="15.75" customHeight="1" x14ac:dyDescent="0.3"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</row>
    <row r="952" spans="3:16" ht="15.75" customHeight="1" x14ac:dyDescent="0.3"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</row>
    <row r="953" spans="3:16" ht="15.75" customHeight="1" x14ac:dyDescent="0.3"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</row>
    <row r="954" spans="3:16" ht="15.75" customHeight="1" x14ac:dyDescent="0.3"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</row>
    <row r="955" spans="3:16" ht="15.75" customHeight="1" x14ac:dyDescent="0.3"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</row>
    <row r="956" spans="3:16" ht="15.75" customHeight="1" x14ac:dyDescent="0.3"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</row>
    <row r="957" spans="3:16" ht="15.75" customHeight="1" x14ac:dyDescent="0.3"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</row>
    <row r="958" spans="3:16" ht="15.75" customHeight="1" x14ac:dyDescent="0.3"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</row>
    <row r="959" spans="3:16" ht="15.75" customHeight="1" x14ac:dyDescent="0.3"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</row>
    <row r="960" spans="3:16" ht="15.75" customHeight="1" x14ac:dyDescent="0.3"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</row>
    <row r="961" spans="3:16" ht="15.75" customHeight="1" x14ac:dyDescent="0.3"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</row>
    <row r="962" spans="3:16" ht="15.75" customHeight="1" x14ac:dyDescent="0.3"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</row>
    <row r="963" spans="3:16" ht="15.75" customHeight="1" x14ac:dyDescent="0.3"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</row>
    <row r="964" spans="3:16" ht="15.75" customHeight="1" x14ac:dyDescent="0.3"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</row>
    <row r="965" spans="3:16" ht="15.75" customHeight="1" x14ac:dyDescent="0.3"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</row>
    <row r="966" spans="3:16" ht="15.75" customHeight="1" x14ac:dyDescent="0.3"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</row>
    <row r="967" spans="3:16" ht="15.75" customHeight="1" x14ac:dyDescent="0.3"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</row>
    <row r="968" spans="3:16" ht="15.75" customHeight="1" x14ac:dyDescent="0.3"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</row>
    <row r="969" spans="3:16" ht="15.75" customHeight="1" x14ac:dyDescent="0.3"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</row>
    <row r="970" spans="3:16" ht="15.75" customHeight="1" x14ac:dyDescent="0.3"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</row>
    <row r="971" spans="3:16" ht="15.75" customHeight="1" x14ac:dyDescent="0.3"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</row>
    <row r="972" spans="3:16" ht="15.75" customHeight="1" x14ac:dyDescent="0.3"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</row>
    <row r="973" spans="3:16" ht="15.75" customHeight="1" x14ac:dyDescent="0.3"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</row>
    <row r="974" spans="3:16" ht="15.75" customHeight="1" x14ac:dyDescent="0.3"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</row>
    <row r="975" spans="3:16" ht="15.75" customHeight="1" x14ac:dyDescent="0.3"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</row>
    <row r="976" spans="3:16" ht="15.75" customHeight="1" x14ac:dyDescent="0.3"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</row>
    <row r="977" spans="3:16" ht="15.75" customHeight="1" x14ac:dyDescent="0.3"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</row>
    <row r="978" spans="3:16" ht="15.75" customHeight="1" x14ac:dyDescent="0.3"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</row>
    <row r="979" spans="3:16" ht="15.75" customHeight="1" x14ac:dyDescent="0.3"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</row>
    <row r="980" spans="3:16" ht="15.75" customHeight="1" x14ac:dyDescent="0.3"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</row>
    <row r="981" spans="3:16" ht="15.75" customHeight="1" x14ac:dyDescent="0.3"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</row>
    <row r="982" spans="3:16" ht="15.75" customHeight="1" x14ac:dyDescent="0.3"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</row>
    <row r="983" spans="3:16" ht="15.75" customHeight="1" x14ac:dyDescent="0.3"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</row>
    <row r="984" spans="3:16" ht="15.75" customHeight="1" x14ac:dyDescent="0.3"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</row>
    <row r="985" spans="3:16" ht="15.75" customHeight="1" x14ac:dyDescent="0.3"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</row>
    <row r="986" spans="3:16" ht="15.75" customHeight="1" x14ac:dyDescent="0.3"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</row>
    <row r="987" spans="3:16" ht="15.75" customHeight="1" x14ac:dyDescent="0.3"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</row>
    <row r="988" spans="3:16" ht="15.75" customHeight="1" x14ac:dyDescent="0.3"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</row>
    <row r="989" spans="3:16" ht="15.75" customHeight="1" x14ac:dyDescent="0.3"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</row>
    <row r="990" spans="3:16" ht="15.75" customHeight="1" x14ac:dyDescent="0.3"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</row>
    <row r="991" spans="3:16" ht="15.75" customHeight="1" x14ac:dyDescent="0.3"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</row>
  </sheetData>
  <mergeCells count="41">
    <mergeCell ref="A1:R1"/>
    <mergeCell ref="A2:R2"/>
    <mergeCell ref="A3:R3"/>
    <mergeCell ref="A4:E4"/>
    <mergeCell ref="F4:K4"/>
    <mergeCell ref="L4:R4"/>
    <mergeCell ref="A5:E5"/>
    <mergeCell ref="I7:K7"/>
    <mergeCell ref="L7:N7"/>
    <mergeCell ref="F5:K5"/>
    <mergeCell ref="L5:R5"/>
    <mergeCell ref="H6:Q6"/>
    <mergeCell ref="R6:R8"/>
    <mergeCell ref="H7:H8"/>
    <mergeCell ref="O7:Q7"/>
    <mergeCell ref="A6:A8"/>
    <mergeCell ref="G6:G8"/>
    <mergeCell ref="A39:B39"/>
    <mergeCell ref="A40:B40"/>
    <mergeCell ref="B6:B8"/>
    <mergeCell ref="C6:E6"/>
    <mergeCell ref="F6:F8"/>
    <mergeCell ref="C7:C8"/>
    <mergeCell ref="D7:D8"/>
    <mergeCell ref="E7:E8"/>
    <mergeCell ref="A9:A10"/>
    <mergeCell ref="B9:B10"/>
    <mergeCell ref="C9:C10"/>
    <mergeCell ref="A22:B22"/>
    <mergeCell ref="A32:B32"/>
    <mergeCell ref="G9:G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</mergeCells>
  <conditionalFormatting sqref="R6:R26">
    <cfRule type="containsText" dxfId="17" priority="1" operator="containsText" text="egzamin">
      <formula>NOT(ISERROR(SEARCH(("egzamin"),(R6))))</formula>
    </cfRule>
  </conditionalFormatting>
  <conditionalFormatting sqref="R6:R26">
    <cfRule type="containsText" dxfId="16" priority="2" operator="containsText" text="zaliczenie">
      <formula>NOT(ISERROR(SEARCH(("zaliczenie"),(R6))))</formula>
    </cfRule>
  </conditionalFormatting>
  <conditionalFormatting sqref="R27:R28 R32:R37 R39:R991">
    <cfRule type="containsText" dxfId="15" priority="3" operator="containsText" text="egzamin">
      <formula>NOT(ISERROR(SEARCH(("egzamin"),(R27))))</formula>
    </cfRule>
  </conditionalFormatting>
  <conditionalFormatting sqref="R27:R28 R32:R37 R39:R991">
    <cfRule type="containsText" dxfId="14" priority="4" operator="containsText" text="zaliczenie">
      <formula>NOT(ISERROR(SEARCH(("zaliczenie"),(R27))))</formula>
    </cfRule>
  </conditionalFormatting>
  <conditionalFormatting sqref="R38">
    <cfRule type="containsText" dxfId="13" priority="5" operator="containsText" text="egzamin">
      <formula>NOT(ISERROR(SEARCH(("egzamin"),(R38))))</formula>
    </cfRule>
  </conditionalFormatting>
  <conditionalFormatting sqref="R30:R31">
    <cfRule type="containsText" dxfId="12" priority="8" operator="containsText" text="egzamin">
      <formula>NOT(ISERROR(SEARCH(("egzamin"),(R30))))</formula>
    </cfRule>
  </conditionalFormatting>
  <conditionalFormatting sqref="R30:R31">
    <cfRule type="containsText" dxfId="11" priority="9" operator="containsText" text="zaliczenie">
      <formula>NOT(ISERROR(SEARCH(("zaliczenie"),(R30))))</formula>
    </cfRule>
  </conditionalFormatting>
  <conditionalFormatting sqref="R29">
    <cfRule type="containsText" dxfId="10" priority="10" operator="containsText" text="egzamin">
      <formula>NOT(ISERROR(SEARCH(("egzamin"),(R29))))</formula>
    </cfRule>
  </conditionalFormatting>
  <conditionalFormatting sqref="R29">
    <cfRule type="containsText" dxfId="9" priority="11" operator="containsText" text="zaliczenie">
      <formula>NOT(ISERROR(SEARCH(("zaliczenie"),(R29))))</formula>
    </cfRule>
  </conditionalFormatting>
  <conditionalFormatting sqref="R38">
    <cfRule type="containsText" dxfId="8" priority="12" operator="containsText" text="zaliczenie">
      <formula>NOT(ISERROR(SEARCH(("zaliczenie"),(R38))))</formula>
    </cfRule>
  </conditionalFormatting>
  <pageMargins left="0.23622047244094491" right="0.23622047244094491" top="0.74803149606299213" bottom="0.74803149606299213" header="0" footer="0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2"/>
  <sheetViews>
    <sheetView topLeftCell="I25" workbookViewId="0">
      <selection activeCell="S25" sqref="S1:T1048576"/>
    </sheetView>
  </sheetViews>
  <sheetFormatPr defaultColWidth="14.44140625" defaultRowHeight="15" customHeight="1" x14ac:dyDescent="0.3"/>
  <cols>
    <col min="1" max="1" width="4.44140625" customWidth="1"/>
    <col min="2" max="2" width="36.109375" customWidth="1"/>
    <col min="3" max="17" width="10.6640625" customWidth="1"/>
    <col min="18" max="18" width="10.44140625" customWidth="1"/>
    <col min="19" max="24" width="9.109375" customWidth="1"/>
  </cols>
  <sheetData>
    <row r="1" spans="1:24" ht="30" customHeight="1" x14ac:dyDescent="0.35">
      <c r="A1" s="14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4" ht="30.75" customHeight="1" x14ac:dyDescent="0.35">
      <c r="A2" s="14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4" ht="30" customHeight="1" x14ac:dyDescent="0.35">
      <c r="A3" s="14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24" ht="30.75" customHeight="1" x14ac:dyDescent="0.3">
      <c r="A4" s="134" t="s">
        <v>68</v>
      </c>
      <c r="B4" s="135"/>
      <c r="C4" s="135"/>
      <c r="D4" s="135"/>
      <c r="E4" s="136"/>
      <c r="F4" s="134" t="s">
        <v>69</v>
      </c>
      <c r="G4" s="135"/>
      <c r="H4" s="135"/>
      <c r="I4" s="135"/>
      <c r="J4" s="135"/>
      <c r="K4" s="136"/>
      <c r="L4" s="134" t="s">
        <v>70</v>
      </c>
      <c r="M4" s="135"/>
      <c r="N4" s="135"/>
      <c r="O4" s="135"/>
      <c r="P4" s="135"/>
      <c r="Q4" s="135"/>
      <c r="R4" s="135"/>
    </row>
    <row r="5" spans="1:24" ht="30" customHeight="1" x14ac:dyDescent="0.3">
      <c r="A5" s="134" t="s">
        <v>6</v>
      </c>
      <c r="B5" s="135"/>
      <c r="C5" s="135"/>
      <c r="D5" s="135"/>
      <c r="E5" s="136"/>
      <c r="F5" s="134" t="s">
        <v>7</v>
      </c>
      <c r="G5" s="135"/>
      <c r="H5" s="135"/>
      <c r="I5" s="135"/>
      <c r="J5" s="135"/>
      <c r="K5" s="136"/>
      <c r="L5" s="134" t="s">
        <v>8</v>
      </c>
      <c r="M5" s="135"/>
      <c r="N5" s="135"/>
      <c r="O5" s="135"/>
      <c r="P5" s="135"/>
      <c r="Q5" s="135"/>
      <c r="R5" s="135"/>
    </row>
    <row r="6" spans="1:24" ht="15.75" customHeight="1" x14ac:dyDescent="0.3">
      <c r="A6" s="142" t="s">
        <v>9</v>
      </c>
      <c r="B6" s="115" t="s">
        <v>10</v>
      </c>
      <c r="C6" s="118" t="s">
        <v>11</v>
      </c>
      <c r="D6" s="119"/>
      <c r="E6" s="120"/>
      <c r="F6" s="121" t="s">
        <v>12</v>
      </c>
      <c r="G6" s="121" t="s">
        <v>13</v>
      </c>
      <c r="H6" s="138" t="s">
        <v>14</v>
      </c>
      <c r="I6" s="119"/>
      <c r="J6" s="119"/>
      <c r="K6" s="119"/>
      <c r="L6" s="119"/>
      <c r="M6" s="119"/>
      <c r="N6" s="119"/>
      <c r="O6" s="119"/>
      <c r="P6" s="119"/>
      <c r="Q6" s="120"/>
      <c r="R6" s="139" t="s">
        <v>15</v>
      </c>
    </row>
    <row r="7" spans="1:24" ht="36" customHeight="1" x14ac:dyDescent="0.3">
      <c r="A7" s="122"/>
      <c r="B7" s="116"/>
      <c r="C7" s="124" t="s">
        <v>11</v>
      </c>
      <c r="D7" s="126" t="s">
        <v>16</v>
      </c>
      <c r="E7" s="128" t="s">
        <v>17</v>
      </c>
      <c r="F7" s="122"/>
      <c r="G7" s="122"/>
      <c r="H7" s="140" t="s">
        <v>18</v>
      </c>
      <c r="I7" s="137" t="s">
        <v>19</v>
      </c>
      <c r="J7" s="135"/>
      <c r="K7" s="136"/>
      <c r="L7" s="137" t="s">
        <v>20</v>
      </c>
      <c r="M7" s="135"/>
      <c r="N7" s="136"/>
      <c r="O7" s="137" t="s">
        <v>21</v>
      </c>
      <c r="P7" s="135"/>
      <c r="Q7" s="141"/>
      <c r="R7" s="122"/>
    </row>
    <row r="8" spans="1:24" ht="42" customHeight="1" x14ac:dyDescent="0.3">
      <c r="A8" s="143"/>
      <c r="B8" s="117"/>
      <c r="C8" s="125"/>
      <c r="D8" s="127"/>
      <c r="E8" s="129"/>
      <c r="F8" s="123"/>
      <c r="G8" s="123"/>
      <c r="H8" s="12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23"/>
      <c r="S8" s="4"/>
      <c r="T8" s="4"/>
      <c r="U8" s="4"/>
      <c r="V8" s="4"/>
      <c r="W8" s="4"/>
      <c r="X8" s="4"/>
    </row>
    <row r="9" spans="1:24" ht="15" customHeight="1" x14ac:dyDescent="0.3">
      <c r="A9" s="109">
        <v>1</v>
      </c>
      <c r="B9" s="130">
        <v>2</v>
      </c>
      <c r="C9" s="132">
        <v>3</v>
      </c>
      <c r="D9" s="5">
        <v>4</v>
      </c>
      <c r="E9" s="6">
        <v>5</v>
      </c>
      <c r="F9" s="7">
        <v>6</v>
      </c>
      <c r="G9" s="109">
        <v>7</v>
      </c>
      <c r="H9" s="8">
        <v>8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11">
        <v>15</v>
      </c>
      <c r="P9" s="111">
        <v>16</v>
      </c>
      <c r="Q9" s="107">
        <v>17</v>
      </c>
      <c r="R9" s="109">
        <v>18</v>
      </c>
      <c r="S9" s="9"/>
      <c r="T9" s="9"/>
      <c r="U9" s="9"/>
      <c r="V9" s="9"/>
      <c r="W9" s="9"/>
      <c r="X9" s="9"/>
    </row>
    <row r="10" spans="1:24" ht="43.5" customHeight="1" x14ac:dyDescent="0.3">
      <c r="A10" s="110"/>
      <c r="B10" s="131"/>
      <c r="C10" s="133"/>
      <c r="D10" s="10" t="s">
        <v>29</v>
      </c>
      <c r="E10" s="11" t="s">
        <v>30</v>
      </c>
      <c r="F10" s="12" t="s">
        <v>31</v>
      </c>
      <c r="G10" s="110"/>
      <c r="H10" s="13" t="s">
        <v>32</v>
      </c>
      <c r="I10" s="112"/>
      <c r="J10" s="112"/>
      <c r="K10" s="112"/>
      <c r="L10" s="112"/>
      <c r="M10" s="112"/>
      <c r="N10" s="112"/>
      <c r="O10" s="112"/>
      <c r="P10" s="112"/>
      <c r="Q10" s="108"/>
      <c r="R10" s="110"/>
      <c r="S10" s="4"/>
      <c r="T10" s="4"/>
      <c r="U10" s="4"/>
      <c r="V10" s="4"/>
      <c r="W10" s="4"/>
      <c r="X10" s="4"/>
    </row>
    <row r="11" spans="1:24" ht="29.25" customHeight="1" x14ac:dyDescent="0.3">
      <c r="A11" s="60">
        <v>1</v>
      </c>
      <c r="B11" s="68" t="s">
        <v>71</v>
      </c>
      <c r="C11" s="69">
        <v>3</v>
      </c>
      <c r="D11" s="70">
        <f t="shared" ref="D11:D19" si="0">(J11+K11+M11+N11)*C11/F11</f>
        <v>0</v>
      </c>
      <c r="E11" s="71">
        <f t="shared" ref="E11:E19" si="1">(I11-K11+L11-N11+O11)*C11/F11</f>
        <v>1.96</v>
      </c>
      <c r="F11" s="73">
        <f t="shared" ref="F11:F19" si="2">G11+H11</f>
        <v>75</v>
      </c>
      <c r="G11" s="72">
        <v>26</v>
      </c>
      <c r="H11" s="69">
        <f t="shared" ref="H11:H19" si="3">I11+L11+O11</f>
        <v>49</v>
      </c>
      <c r="I11" s="74">
        <v>10</v>
      </c>
      <c r="J11" s="74"/>
      <c r="K11" s="74"/>
      <c r="L11" s="75">
        <v>9</v>
      </c>
      <c r="M11" s="74"/>
      <c r="N11" s="74"/>
      <c r="O11" s="74">
        <v>30</v>
      </c>
      <c r="P11" s="74"/>
      <c r="Q11" s="77" t="s">
        <v>36</v>
      </c>
      <c r="R11" s="19" t="s">
        <v>34</v>
      </c>
      <c r="U11" s="4"/>
      <c r="V11" s="4"/>
      <c r="W11" s="4"/>
      <c r="X11" s="4"/>
    </row>
    <row r="12" spans="1:24" ht="24.75" customHeight="1" x14ac:dyDescent="0.3">
      <c r="A12" s="60">
        <v>2</v>
      </c>
      <c r="B12" s="68" t="s">
        <v>72</v>
      </c>
      <c r="C12" s="69">
        <v>3</v>
      </c>
      <c r="D12" s="70">
        <f t="shared" si="0"/>
        <v>0</v>
      </c>
      <c r="E12" s="71">
        <f t="shared" si="1"/>
        <v>1.44</v>
      </c>
      <c r="F12" s="73">
        <f t="shared" si="2"/>
        <v>75</v>
      </c>
      <c r="G12" s="72">
        <v>39</v>
      </c>
      <c r="H12" s="69">
        <f t="shared" si="3"/>
        <v>36</v>
      </c>
      <c r="I12" s="74">
        <v>10</v>
      </c>
      <c r="J12" s="74"/>
      <c r="K12" s="74"/>
      <c r="L12" s="75">
        <v>6</v>
      </c>
      <c r="M12" s="74"/>
      <c r="N12" s="74"/>
      <c r="O12" s="74">
        <v>20</v>
      </c>
      <c r="P12" s="74"/>
      <c r="Q12" s="77" t="s">
        <v>36</v>
      </c>
      <c r="R12" s="19" t="s">
        <v>34</v>
      </c>
      <c r="U12" s="4"/>
      <c r="V12" s="4"/>
      <c r="W12" s="4"/>
      <c r="X12" s="4"/>
    </row>
    <row r="13" spans="1:24" ht="24.75" customHeight="1" x14ac:dyDescent="0.3">
      <c r="A13" s="60">
        <v>3</v>
      </c>
      <c r="B13" s="68" t="s">
        <v>73</v>
      </c>
      <c r="C13" s="69">
        <v>3</v>
      </c>
      <c r="D13" s="70">
        <f t="shared" si="0"/>
        <v>0</v>
      </c>
      <c r="E13" s="71">
        <f t="shared" si="1"/>
        <v>1.2</v>
      </c>
      <c r="F13" s="73">
        <f t="shared" si="2"/>
        <v>75</v>
      </c>
      <c r="G13" s="72">
        <v>45</v>
      </c>
      <c r="H13" s="69">
        <f t="shared" si="3"/>
        <v>30</v>
      </c>
      <c r="I13" s="74">
        <v>10</v>
      </c>
      <c r="J13" s="74"/>
      <c r="K13" s="74"/>
      <c r="L13" s="74"/>
      <c r="M13" s="74"/>
      <c r="N13" s="74"/>
      <c r="O13" s="74">
        <v>20</v>
      </c>
      <c r="P13" s="74"/>
      <c r="Q13" s="77" t="s">
        <v>36</v>
      </c>
      <c r="R13" s="19" t="s">
        <v>34</v>
      </c>
      <c r="U13" s="4"/>
      <c r="V13" s="4"/>
      <c r="W13" s="4"/>
      <c r="X13" s="4"/>
    </row>
    <row r="14" spans="1:24" ht="24.75" customHeight="1" x14ac:dyDescent="0.3">
      <c r="A14" s="60">
        <v>4</v>
      </c>
      <c r="B14" s="68" t="s">
        <v>74</v>
      </c>
      <c r="C14" s="69">
        <v>2</v>
      </c>
      <c r="D14" s="70">
        <f t="shared" si="0"/>
        <v>0</v>
      </c>
      <c r="E14" s="71">
        <f t="shared" si="1"/>
        <v>1.36</v>
      </c>
      <c r="F14" s="73">
        <f t="shared" si="2"/>
        <v>50</v>
      </c>
      <c r="G14" s="72">
        <v>16</v>
      </c>
      <c r="H14" s="69">
        <f t="shared" si="3"/>
        <v>34</v>
      </c>
      <c r="I14" s="74">
        <v>14</v>
      </c>
      <c r="J14" s="74"/>
      <c r="K14" s="74"/>
      <c r="L14" s="74"/>
      <c r="M14" s="74"/>
      <c r="N14" s="74"/>
      <c r="O14" s="74">
        <v>20</v>
      </c>
      <c r="P14" s="74"/>
      <c r="Q14" s="77" t="s">
        <v>36</v>
      </c>
      <c r="R14" s="19" t="s">
        <v>41</v>
      </c>
    </row>
    <row r="15" spans="1:24" ht="24.75" customHeight="1" x14ac:dyDescent="0.3">
      <c r="A15" s="60">
        <v>5</v>
      </c>
      <c r="B15" s="68" t="s">
        <v>75</v>
      </c>
      <c r="C15" s="69">
        <v>3</v>
      </c>
      <c r="D15" s="70">
        <f t="shared" si="0"/>
        <v>0</v>
      </c>
      <c r="E15" s="71">
        <f t="shared" si="1"/>
        <v>2</v>
      </c>
      <c r="F15" s="73">
        <f t="shared" si="2"/>
        <v>75</v>
      </c>
      <c r="G15" s="72">
        <v>25</v>
      </c>
      <c r="H15" s="69">
        <f t="shared" si="3"/>
        <v>50</v>
      </c>
      <c r="I15" s="74">
        <v>10</v>
      </c>
      <c r="J15" s="74"/>
      <c r="K15" s="74"/>
      <c r="L15" s="74"/>
      <c r="M15" s="74"/>
      <c r="N15" s="74"/>
      <c r="O15" s="74">
        <v>40</v>
      </c>
      <c r="P15" s="74"/>
      <c r="Q15" s="77" t="s">
        <v>53</v>
      </c>
      <c r="R15" s="19" t="s">
        <v>34</v>
      </c>
      <c r="U15" s="4"/>
      <c r="V15" s="4"/>
      <c r="W15" s="4"/>
      <c r="X15" s="4"/>
    </row>
    <row r="16" spans="1:24" ht="24.75" customHeight="1" x14ac:dyDescent="0.3">
      <c r="A16" s="84">
        <v>6</v>
      </c>
      <c r="B16" s="67" t="s">
        <v>76</v>
      </c>
      <c r="C16" s="69">
        <v>3</v>
      </c>
      <c r="D16" s="70">
        <f t="shared" si="0"/>
        <v>0</v>
      </c>
      <c r="E16" s="71">
        <f t="shared" si="1"/>
        <v>1.6</v>
      </c>
      <c r="F16" s="72">
        <f t="shared" si="2"/>
        <v>75</v>
      </c>
      <c r="G16" s="72">
        <v>35</v>
      </c>
      <c r="H16" s="69">
        <f t="shared" si="3"/>
        <v>40</v>
      </c>
      <c r="I16" s="74">
        <v>20</v>
      </c>
      <c r="J16" s="74"/>
      <c r="K16" s="74"/>
      <c r="L16" s="74">
        <v>10</v>
      </c>
      <c r="M16" s="74"/>
      <c r="N16" s="74"/>
      <c r="O16" s="74">
        <v>10</v>
      </c>
      <c r="P16" s="74"/>
      <c r="Q16" s="77" t="s">
        <v>53</v>
      </c>
      <c r="R16" s="19" t="s">
        <v>34</v>
      </c>
      <c r="U16" s="4"/>
      <c r="V16" s="4"/>
      <c r="W16" s="4"/>
      <c r="X16" s="4"/>
    </row>
    <row r="17" spans="1:24" ht="24.75" customHeight="1" x14ac:dyDescent="0.3">
      <c r="A17" s="85">
        <v>7</v>
      </c>
      <c r="B17" s="68" t="s">
        <v>77</v>
      </c>
      <c r="C17" s="78">
        <v>1</v>
      </c>
      <c r="D17" s="70">
        <f t="shared" si="0"/>
        <v>0</v>
      </c>
      <c r="E17" s="71">
        <f t="shared" si="1"/>
        <v>0.8</v>
      </c>
      <c r="F17" s="73">
        <f t="shared" si="2"/>
        <v>25</v>
      </c>
      <c r="G17" s="72">
        <v>5</v>
      </c>
      <c r="H17" s="69">
        <f t="shared" si="3"/>
        <v>20</v>
      </c>
      <c r="I17" s="74">
        <v>20</v>
      </c>
      <c r="J17" s="74"/>
      <c r="K17" s="74"/>
      <c r="L17" s="74"/>
      <c r="M17" s="74"/>
      <c r="N17" s="74"/>
      <c r="O17" s="74"/>
      <c r="P17" s="74"/>
      <c r="Q17" s="77"/>
      <c r="R17" s="19" t="s">
        <v>41</v>
      </c>
      <c r="U17" s="4"/>
      <c r="V17" s="4"/>
      <c r="W17" s="4"/>
      <c r="X17" s="4"/>
    </row>
    <row r="18" spans="1:24" ht="24.75" customHeight="1" x14ac:dyDescent="0.3">
      <c r="A18" s="84">
        <v>8</v>
      </c>
      <c r="B18" s="67" t="s">
        <v>78</v>
      </c>
      <c r="C18" s="78">
        <v>1</v>
      </c>
      <c r="D18" s="79">
        <f t="shared" si="0"/>
        <v>0</v>
      </c>
      <c r="E18" s="80">
        <f t="shared" si="1"/>
        <v>0.4</v>
      </c>
      <c r="F18" s="81">
        <f t="shared" si="2"/>
        <v>25</v>
      </c>
      <c r="G18" s="81">
        <v>15</v>
      </c>
      <c r="H18" s="78">
        <f t="shared" si="3"/>
        <v>10</v>
      </c>
      <c r="I18" s="82">
        <v>10</v>
      </c>
      <c r="J18" s="82"/>
      <c r="K18" s="82"/>
      <c r="L18" s="82"/>
      <c r="M18" s="82"/>
      <c r="N18" s="82"/>
      <c r="O18" s="82"/>
      <c r="P18" s="82"/>
      <c r="Q18" s="83"/>
      <c r="R18" s="19" t="s">
        <v>41</v>
      </c>
      <c r="U18" s="4"/>
      <c r="V18" s="4"/>
      <c r="W18" s="4"/>
      <c r="X18" s="4"/>
    </row>
    <row r="19" spans="1:24" ht="24.75" customHeight="1" x14ac:dyDescent="0.3">
      <c r="A19" s="60">
        <v>9</v>
      </c>
      <c r="B19" s="68" t="s">
        <v>79</v>
      </c>
      <c r="C19" s="69">
        <v>2</v>
      </c>
      <c r="D19" s="70">
        <f t="shared" si="0"/>
        <v>0</v>
      </c>
      <c r="E19" s="71">
        <f t="shared" si="1"/>
        <v>1.8</v>
      </c>
      <c r="F19" s="73">
        <f t="shared" si="2"/>
        <v>50</v>
      </c>
      <c r="G19" s="73">
        <v>5</v>
      </c>
      <c r="H19" s="69">
        <f t="shared" si="3"/>
        <v>45</v>
      </c>
      <c r="I19" s="75">
        <v>15</v>
      </c>
      <c r="J19" s="74"/>
      <c r="K19" s="74"/>
      <c r="L19" s="74"/>
      <c r="M19" s="74"/>
      <c r="N19" s="74"/>
      <c r="O19" s="75">
        <v>30</v>
      </c>
      <c r="P19" s="74"/>
      <c r="Q19" s="77" t="s">
        <v>36</v>
      </c>
      <c r="R19" s="19" t="s">
        <v>41</v>
      </c>
    </row>
    <row r="20" spans="1:24" ht="24.75" customHeight="1" x14ac:dyDescent="0.3">
      <c r="A20" s="113" t="s">
        <v>47</v>
      </c>
      <c r="B20" s="114"/>
      <c r="C20" s="42">
        <f t="shared" ref="C20:P20" si="4">SUM(C11:C19)</f>
        <v>21</v>
      </c>
      <c r="D20" s="43">
        <f t="shared" si="4"/>
        <v>0</v>
      </c>
      <c r="E20" s="43">
        <f t="shared" si="4"/>
        <v>12.560000000000002</v>
      </c>
      <c r="F20" s="66">
        <f t="shared" si="4"/>
        <v>525</v>
      </c>
      <c r="G20" s="66">
        <f t="shared" si="4"/>
        <v>211</v>
      </c>
      <c r="H20" s="66">
        <f t="shared" si="4"/>
        <v>314</v>
      </c>
      <c r="I20" s="66">
        <f t="shared" si="4"/>
        <v>119</v>
      </c>
      <c r="J20" s="66">
        <f t="shared" si="4"/>
        <v>0</v>
      </c>
      <c r="K20" s="66">
        <f t="shared" si="4"/>
        <v>0</v>
      </c>
      <c r="L20" s="66">
        <f t="shared" si="4"/>
        <v>25</v>
      </c>
      <c r="M20" s="66">
        <f t="shared" si="4"/>
        <v>0</v>
      </c>
      <c r="N20" s="43">
        <f t="shared" si="4"/>
        <v>0</v>
      </c>
      <c r="O20" s="42">
        <f t="shared" si="4"/>
        <v>170</v>
      </c>
      <c r="P20" s="42">
        <f t="shared" si="4"/>
        <v>0</v>
      </c>
      <c r="Q20" s="58"/>
      <c r="R20" s="49"/>
    </row>
    <row r="21" spans="1:24" ht="24.75" customHeight="1" x14ac:dyDescent="0.3">
      <c r="A21" s="60">
        <v>1</v>
      </c>
      <c r="B21" s="15" t="s">
        <v>80</v>
      </c>
      <c r="C21" s="16">
        <v>3</v>
      </c>
      <c r="D21" s="17">
        <f t="shared" ref="D21:D30" si="5">(J21+K21+M21+N21)*C21/F21</f>
        <v>0</v>
      </c>
      <c r="E21" s="18">
        <f t="shared" ref="E21:E30" si="6">(I21-K21+L21-N21+O21)*C21/F21</f>
        <v>1.96</v>
      </c>
      <c r="F21" s="73">
        <f t="shared" ref="F21:F30" si="7">G21+H21</f>
        <v>75</v>
      </c>
      <c r="G21" s="73">
        <v>26</v>
      </c>
      <c r="H21" s="69">
        <f t="shared" ref="H21:H30" si="8">I21+L21+O21</f>
        <v>49</v>
      </c>
      <c r="I21" s="74">
        <v>20</v>
      </c>
      <c r="J21" s="74"/>
      <c r="K21" s="74"/>
      <c r="L21" s="75">
        <v>9</v>
      </c>
      <c r="M21" s="74"/>
      <c r="N21" s="74"/>
      <c r="O21" s="20">
        <v>20</v>
      </c>
      <c r="P21" s="20"/>
      <c r="Q21" s="21" t="s">
        <v>36</v>
      </c>
      <c r="R21" s="19" t="s">
        <v>34</v>
      </c>
    </row>
    <row r="22" spans="1:24" ht="31.5" customHeight="1" x14ac:dyDescent="0.3">
      <c r="A22" s="60">
        <v>2</v>
      </c>
      <c r="B22" s="15" t="s">
        <v>81</v>
      </c>
      <c r="C22" s="16">
        <v>3</v>
      </c>
      <c r="D22" s="17">
        <f t="shared" si="5"/>
        <v>0</v>
      </c>
      <c r="E22" s="18">
        <f t="shared" si="6"/>
        <v>1.76</v>
      </c>
      <c r="F22" s="73">
        <f t="shared" si="7"/>
        <v>75</v>
      </c>
      <c r="G22" s="73">
        <v>31</v>
      </c>
      <c r="H22" s="69">
        <f t="shared" si="8"/>
        <v>44</v>
      </c>
      <c r="I22" s="74">
        <v>15</v>
      </c>
      <c r="J22" s="74"/>
      <c r="K22" s="74"/>
      <c r="L22" s="75">
        <v>9</v>
      </c>
      <c r="M22" s="74"/>
      <c r="N22" s="74"/>
      <c r="O22" s="20">
        <v>20</v>
      </c>
      <c r="P22" s="20"/>
      <c r="Q22" s="21" t="s">
        <v>53</v>
      </c>
      <c r="R22" s="19" t="s">
        <v>34</v>
      </c>
    </row>
    <row r="23" spans="1:24" ht="24.75" customHeight="1" x14ac:dyDescent="0.3">
      <c r="A23" s="60">
        <v>3</v>
      </c>
      <c r="B23" s="15" t="s">
        <v>82</v>
      </c>
      <c r="C23" s="16">
        <v>1</v>
      </c>
      <c r="D23" s="17">
        <f t="shared" si="5"/>
        <v>0</v>
      </c>
      <c r="E23" s="18">
        <f t="shared" si="6"/>
        <v>0.8</v>
      </c>
      <c r="F23" s="72">
        <f t="shared" si="7"/>
        <v>25</v>
      </c>
      <c r="G23" s="72">
        <v>5</v>
      </c>
      <c r="H23" s="69">
        <f t="shared" si="8"/>
        <v>20</v>
      </c>
      <c r="I23" s="74"/>
      <c r="J23" s="74"/>
      <c r="K23" s="74"/>
      <c r="L23" s="74"/>
      <c r="M23" s="74"/>
      <c r="N23" s="74"/>
      <c r="O23" s="20">
        <v>20</v>
      </c>
      <c r="P23" s="20"/>
      <c r="Q23" s="21" t="s">
        <v>36</v>
      </c>
      <c r="R23" s="19" t="s">
        <v>41</v>
      </c>
    </row>
    <row r="24" spans="1:24" ht="24.75" customHeight="1" x14ac:dyDescent="0.3">
      <c r="A24" s="60">
        <v>4</v>
      </c>
      <c r="B24" s="15" t="s">
        <v>83</v>
      </c>
      <c r="C24" s="16">
        <v>3</v>
      </c>
      <c r="D24" s="17">
        <f t="shared" si="5"/>
        <v>0</v>
      </c>
      <c r="E24" s="18">
        <f t="shared" si="6"/>
        <v>1.64</v>
      </c>
      <c r="F24" s="73">
        <f t="shared" si="7"/>
        <v>75</v>
      </c>
      <c r="G24" s="73">
        <v>34</v>
      </c>
      <c r="H24" s="69">
        <f t="shared" si="8"/>
        <v>41</v>
      </c>
      <c r="I24" s="74">
        <v>10</v>
      </c>
      <c r="J24" s="74"/>
      <c r="K24" s="74"/>
      <c r="L24" s="75">
        <v>6</v>
      </c>
      <c r="M24" s="74"/>
      <c r="N24" s="74"/>
      <c r="O24" s="20">
        <v>25</v>
      </c>
      <c r="P24" s="20"/>
      <c r="Q24" s="21" t="s">
        <v>36</v>
      </c>
      <c r="R24" s="19" t="s">
        <v>34</v>
      </c>
    </row>
    <row r="25" spans="1:24" ht="24.75" customHeight="1" x14ac:dyDescent="0.3">
      <c r="A25" s="60">
        <v>5</v>
      </c>
      <c r="B25" s="68" t="s">
        <v>84</v>
      </c>
      <c r="C25" s="69">
        <v>1</v>
      </c>
      <c r="D25" s="70">
        <f t="shared" si="5"/>
        <v>0</v>
      </c>
      <c r="E25" s="71">
        <f t="shared" si="6"/>
        <v>0.4</v>
      </c>
      <c r="F25" s="72">
        <f t="shared" si="7"/>
        <v>25</v>
      </c>
      <c r="G25" s="73">
        <v>15</v>
      </c>
      <c r="H25" s="69">
        <f t="shared" si="8"/>
        <v>10</v>
      </c>
      <c r="I25" s="74"/>
      <c r="J25" s="74"/>
      <c r="K25" s="74"/>
      <c r="L25" s="74"/>
      <c r="M25" s="74"/>
      <c r="N25" s="74"/>
      <c r="O25" s="20">
        <v>10</v>
      </c>
      <c r="P25" s="20"/>
      <c r="Q25" s="21" t="s">
        <v>36</v>
      </c>
      <c r="R25" s="19" t="s">
        <v>41</v>
      </c>
    </row>
    <row r="26" spans="1:24" ht="24.75" customHeight="1" x14ac:dyDescent="0.3">
      <c r="A26" s="60">
        <v>6</v>
      </c>
      <c r="B26" s="68" t="s">
        <v>85</v>
      </c>
      <c r="C26" s="69">
        <v>2</v>
      </c>
      <c r="D26" s="70">
        <f t="shared" si="5"/>
        <v>0</v>
      </c>
      <c r="E26" s="71">
        <f t="shared" si="6"/>
        <v>1</v>
      </c>
      <c r="F26" s="73">
        <f t="shared" si="7"/>
        <v>50</v>
      </c>
      <c r="G26" s="73">
        <v>25</v>
      </c>
      <c r="H26" s="69">
        <f t="shared" si="8"/>
        <v>25</v>
      </c>
      <c r="I26" s="74">
        <v>10</v>
      </c>
      <c r="J26" s="74"/>
      <c r="K26" s="74"/>
      <c r="L26" s="75">
        <v>15</v>
      </c>
      <c r="M26" s="74"/>
      <c r="N26" s="20"/>
      <c r="O26" s="20"/>
      <c r="P26" s="20"/>
      <c r="Q26" s="21"/>
      <c r="R26" s="19" t="s">
        <v>41</v>
      </c>
    </row>
    <row r="27" spans="1:24" ht="24.75" customHeight="1" x14ac:dyDescent="0.3">
      <c r="A27" s="60">
        <v>7</v>
      </c>
      <c r="B27" s="68" t="s">
        <v>86</v>
      </c>
      <c r="C27" s="69">
        <v>3</v>
      </c>
      <c r="D27" s="70">
        <f t="shared" si="5"/>
        <v>0</v>
      </c>
      <c r="E27" s="71">
        <f t="shared" si="6"/>
        <v>1.56</v>
      </c>
      <c r="F27" s="73">
        <f t="shared" si="7"/>
        <v>75</v>
      </c>
      <c r="G27" s="73">
        <v>36</v>
      </c>
      <c r="H27" s="69">
        <f t="shared" si="8"/>
        <v>39</v>
      </c>
      <c r="I27" s="74">
        <v>10</v>
      </c>
      <c r="J27" s="74"/>
      <c r="K27" s="74"/>
      <c r="L27" s="74">
        <v>9</v>
      </c>
      <c r="M27" s="74"/>
      <c r="N27" s="20"/>
      <c r="O27" s="20">
        <v>20</v>
      </c>
      <c r="P27" s="20"/>
      <c r="Q27" s="21" t="s">
        <v>36</v>
      </c>
      <c r="R27" s="19" t="s">
        <v>34</v>
      </c>
      <c r="U27" s="4"/>
      <c r="V27" s="4"/>
      <c r="W27" s="4"/>
      <c r="X27" s="4"/>
    </row>
    <row r="28" spans="1:24" ht="24.75" customHeight="1" x14ac:dyDescent="0.3">
      <c r="A28" s="60">
        <v>8</v>
      </c>
      <c r="B28" s="68" t="s">
        <v>54</v>
      </c>
      <c r="C28" s="69"/>
      <c r="D28" s="70">
        <f t="shared" si="5"/>
        <v>0</v>
      </c>
      <c r="E28" s="71">
        <f t="shared" si="6"/>
        <v>0</v>
      </c>
      <c r="F28" s="72">
        <f t="shared" si="7"/>
        <v>30</v>
      </c>
      <c r="G28" s="72"/>
      <c r="H28" s="69">
        <f t="shared" si="8"/>
        <v>30</v>
      </c>
      <c r="I28" s="74"/>
      <c r="J28" s="74"/>
      <c r="K28" s="74"/>
      <c r="L28" s="74"/>
      <c r="M28" s="74"/>
      <c r="N28" s="20"/>
      <c r="O28" s="20">
        <v>30</v>
      </c>
      <c r="P28" s="20"/>
      <c r="Q28" s="21"/>
      <c r="R28" s="19" t="s">
        <v>41</v>
      </c>
      <c r="U28" s="4"/>
      <c r="V28" s="4"/>
      <c r="W28" s="4"/>
      <c r="X28" s="4"/>
    </row>
    <row r="29" spans="1:24" ht="24.75" customHeight="1" x14ac:dyDescent="0.3">
      <c r="A29" s="60">
        <v>9</v>
      </c>
      <c r="B29" s="67" t="s">
        <v>87</v>
      </c>
      <c r="C29" s="69">
        <v>3</v>
      </c>
      <c r="D29" s="70">
        <f t="shared" si="5"/>
        <v>0</v>
      </c>
      <c r="E29" s="71">
        <f t="shared" si="6"/>
        <v>2</v>
      </c>
      <c r="F29" s="76">
        <f t="shared" si="7"/>
        <v>75</v>
      </c>
      <c r="G29" s="72">
        <v>25</v>
      </c>
      <c r="H29" s="69">
        <f t="shared" si="8"/>
        <v>50</v>
      </c>
      <c r="I29" s="75">
        <v>20</v>
      </c>
      <c r="J29" s="74"/>
      <c r="K29" s="74"/>
      <c r="L29" s="74"/>
      <c r="M29" s="74"/>
      <c r="N29" s="20"/>
      <c r="O29" s="20">
        <v>30</v>
      </c>
      <c r="P29" s="20"/>
      <c r="Q29" s="21" t="s">
        <v>36</v>
      </c>
      <c r="R29" s="19" t="s">
        <v>34</v>
      </c>
      <c r="U29" s="4"/>
      <c r="V29" s="4"/>
      <c r="W29" s="4"/>
      <c r="X29" s="4"/>
    </row>
    <row r="30" spans="1:24" ht="24.75" customHeight="1" x14ac:dyDescent="0.3">
      <c r="A30" s="60">
        <v>10</v>
      </c>
      <c r="B30" s="67" t="s">
        <v>88</v>
      </c>
      <c r="C30" s="69">
        <v>2</v>
      </c>
      <c r="D30" s="70">
        <f t="shared" si="5"/>
        <v>0</v>
      </c>
      <c r="E30" s="71">
        <f t="shared" si="6"/>
        <v>1.08</v>
      </c>
      <c r="F30" s="72">
        <f t="shared" si="7"/>
        <v>50</v>
      </c>
      <c r="G30" s="72">
        <v>23</v>
      </c>
      <c r="H30" s="69">
        <f t="shared" si="8"/>
        <v>27</v>
      </c>
      <c r="I30" s="74">
        <v>12</v>
      </c>
      <c r="J30" s="74"/>
      <c r="K30" s="74"/>
      <c r="L30" s="75">
        <v>15</v>
      </c>
      <c r="M30" s="74"/>
      <c r="N30" s="20"/>
      <c r="O30" s="20"/>
      <c r="P30" s="20"/>
      <c r="Q30" s="21"/>
      <c r="R30" s="19" t="s">
        <v>41</v>
      </c>
    </row>
    <row r="31" spans="1:24" ht="24.75" customHeight="1" x14ac:dyDescent="0.3">
      <c r="A31" s="113" t="s">
        <v>58</v>
      </c>
      <c r="B31" s="114"/>
      <c r="C31" s="42">
        <f t="shared" ref="C31:Q31" si="9">SUM(C21:C30)</f>
        <v>21</v>
      </c>
      <c r="D31" s="43">
        <f t="shared" si="9"/>
        <v>0</v>
      </c>
      <c r="E31" s="43">
        <f t="shared" si="9"/>
        <v>12.2</v>
      </c>
      <c r="F31" s="42">
        <f t="shared" si="9"/>
        <v>555</v>
      </c>
      <c r="G31" s="42">
        <f t="shared" si="9"/>
        <v>220</v>
      </c>
      <c r="H31" s="42">
        <f t="shared" si="9"/>
        <v>335</v>
      </c>
      <c r="I31" s="42">
        <f t="shared" si="9"/>
        <v>97</v>
      </c>
      <c r="J31" s="42">
        <f t="shared" si="9"/>
        <v>0</v>
      </c>
      <c r="K31" s="42">
        <f t="shared" si="9"/>
        <v>0</v>
      </c>
      <c r="L31" s="42">
        <f t="shared" si="9"/>
        <v>63</v>
      </c>
      <c r="M31" s="42">
        <f t="shared" si="9"/>
        <v>0</v>
      </c>
      <c r="N31" s="42">
        <f t="shared" si="9"/>
        <v>0</v>
      </c>
      <c r="O31" s="42">
        <f t="shared" si="9"/>
        <v>175</v>
      </c>
      <c r="P31" s="42">
        <f t="shared" si="9"/>
        <v>0</v>
      </c>
      <c r="Q31" s="42">
        <f t="shared" si="9"/>
        <v>0</v>
      </c>
      <c r="R31" s="49"/>
    </row>
    <row r="32" spans="1:24" ht="24.75" customHeight="1" x14ac:dyDescent="0.3">
      <c r="A32" s="60">
        <v>1</v>
      </c>
      <c r="B32" s="15" t="s">
        <v>89</v>
      </c>
      <c r="C32" s="16">
        <v>2</v>
      </c>
      <c r="D32" s="17">
        <f t="shared" ref="D32:D37" si="10">(J32+K32+M32+N32)*C32/F32</f>
        <v>0</v>
      </c>
      <c r="E32" s="71">
        <f t="shared" ref="E32:E37" si="11">(I32-K32+L32-N32+O32)*C32/F32</f>
        <v>0</v>
      </c>
      <c r="F32" s="72">
        <f t="shared" ref="F32:F37" si="12">G32+H32</f>
        <v>50</v>
      </c>
      <c r="G32" s="73">
        <v>20</v>
      </c>
      <c r="H32" s="62">
        <v>30</v>
      </c>
      <c r="I32" s="20"/>
      <c r="J32" s="20"/>
      <c r="K32" s="20"/>
      <c r="L32" s="20"/>
      <c r="M32" s="20"/>
      <c r="N32" s="20"/>
      <c r="O32" s="20"/>
      <c r="P32" s="20"/>
      <c r="Q32" s="21"/>
      <c r="R32" s="15" t="s">
        <v>41</v>
      </c>
    </row>
    <row r="33" spans="1:24" ht="24.75" customHeight="1" x14ac:dyDescent="0.3">
      <c r="A33" s="60">
        <v>2</v>
      </c>
      <c r="B33" s="15" t="s">
        <v>90</v>
      </c>
      <c r="C33" s="16">
        <v>2</v>
      </c>
      <c r="D33" s="17">
        <f t="shared" si="10"/>
        <v>0</v>
      </c>
      <c r="E33" s="71">
        <f t="shared" si="11"/>
        <v>1.2</v>
      </c>
      <c r="F33" s="72">
        <f t="shared" si="12"/>
        <v>50</v>
      </c>
      <c r="G33" s="73">
        <v>20</v>
      </c>
      <c r="H33" s="16">
        <v>30</v>
      </c>
      <c r="I33" s="20"/>
      <c r="J33" s="20"/>
      <c r="K33" s="20"/>
      <c r="L33" s="20"/>
      <c r="M33" s="20"/>
      <c r="N33" s="20"/>
      <c r="O33" s="20">
        <v>30</v>
      </c>
      <c r="P33" s="20"/>
      <c r="Q33" s="21" t="s">
        <v>38</v>
      </c>
      <c r="R33" s="19" t="s">
        <v>41</v>
      </c>
    </row>
    <row r="34" spans="1:24" ht="24.75" customHeight="1" x14ac:dyDescent="0.3">
      <c r="A34" s="60">
        <v>3</v>
      </c>
      <c r="B34" s="15" t="s">
        <v>91</v>
      </c>
      <c r="C34" s="16">
        <v>2</v>
      </c>
      <c r="D34" s="17">
        <f t="shared" si="10"/>
        <v>0.4</v>
      </c>
      <c r="E34" s="71">
        <f t="shared" si="11"/>
        <v>0.6</v>
      </c>
      <c r="F34" s="72">
        <f t="shared" si="12"/>
        <v>50</v>
      </c>
      <c r="G34" s="73">
        <v>25</v>
      </c>
      <c r="H34" s="16">
        <f t="shared" ref="H34:H35" si="13">I34+L34+O34</f>
        <v>25</v>
      </c>
      <c r="I34" s="20">
        <v>10</v>
      </c>
      <c r="J34" s="20"/>
      <c r="K34" s="20">
        <v>10</v>
      </c>
      <c r="L34" s="20"/>
      <c r="M34" s="20"/>
      <c r="N34" s="20"/>
      <c r="O34" s="20">
        <v>15</v>
      </c>
      <c r="P34" s="20"/>
      <c r="Q34" s="21" t="s">
        <v>53</v>
      </c>
      <c r="R34" s="19" t="s">
        <v>41</v>
      </c>
    </row>
    <row r="35" spans="1:24" ht="24.75" customHeight="1" x14ac:dyDescent="0.3">
      <c r="A35" s="60">
        <v>4</v>
      </c>
      <c r="B35" s="15" t="s">
        <v>112</v>
      </c>
      <c r="C35" s="16">
        <v>1</v>
      </c>
      <c r="D35" s="17">
        <f t="shared" si="10"/>
        <v>0</v>
      </c>
      <c r="E35" s="71">
        <f t="shared" si="11"/>
        <v>0.8</v>
      </c>
      <c r="F35" s="72">
        <f t="shared" si="12"/>
        <v>25</v>
      </c>
      <c r="G35" s="72">
        <v>5</v>
      </c>
      <c r="H35" s="16">
        <f t="shared" si="13"/>
        <v>20</v>
      </c>
      <c r="I35" s="20">
        <v>20</v>
      </c>
      <c r="J35" s="20"/>
      <c r="K35" s="20"/>
      <c r="L35" s="20"/>
      <c r="M35" s="20"/>
      <c r="N35" s="20"/>
      <c r="O35" s="20"/>
      <c r="P35" s="20"/>
      <c r="Q35" s="21"/>
      <c r="R35" s="19" t="s">
        <v>41</v>
      </c>
    </row>
    <row r="36" spans="1:24" ht="24.75" customHeight="1" x14ac:dyDescent="0.3">
      <c r="A36" s="60">
        <v>5</v>
      </c>
      <c r="B36" s="15" t="s">
        <v>92</v>
      </c>
      <c r="C36" s="16">
        <v>3</v>
      </c>
      <c r="D36" s="17">
        <f t="shared" si="10"/>
        <v>0</v>
      </c>
      <c r="E36" s="71">
        <f t="shared" si="11"/>
        <v>1.2</v>
      </c>
      <c r="F36" s="72">
        <f t="shared" si="12"/>
        <v>75</v>
      </c>
      <c r="G36" s="72">
        <v>45</v>
      </c>
      <c r="H36" s="16">
        <v>30</v>
      </c>
      <c r="I36" s="20"/>
      <c r="J36" s="20"/>
      <c r="K36" s="20"/>
      <c r="L36" s="20">
        <v>30</v>
      </c>
      <c r="M36" s="20"/>
      <c r="N36" s="20"/>
      <c r="O36" s="20"/>
      <c r="P36" s="20"/>
      <c r="Q36" s="21"/>
      <c r="R36" s="19" t="s">
        <v>41</v>
      </c>
    </row>
    <row r="37" spans="1:24" ht="24.75" customHeight="1" x14ac:dyDescent="0.3">
      <c r="A37" s="60">
        <v>6</v>
      </c>
      <c r="B37" s="67" t="s">
        <v>93</v>
      </c>
      <c r="C37" s="16">
        <v>8</v>
      </c>
      <c r="D37" s="17">
        <f t="shared" si="10"/>
        <v>0</v>
      </c>
      <c r="E37" s="71">
        <f t="shared" si="11"/>
        <v>0</v>
      </c>
      <c r="F37" s="73">
        <f t="shared" si="12"/>
        <v>200</v>
      </c>
      <c r="G37" s="73">
        <v>80</v>
      </c>
      <c r="H37" s="16">
        <v>120</v>
      </c>
      <c r="I37" s="20"/>
      <c r="J37" s="20"/>
      <c r="K37" s="20"/>
      <c r="L37" s="20"/>
      <c r="M37" s="20"/>
      <c r="N37" s="20"/>
      <c r="O37" s="20"/>
      <c r="P37" s="20"/>
      <c r="Q37" s="21"/>
      <c r="R37" s="19" t="s">
        <v>41</v>
      </c>
    </row>
    <row r="38" spans="1:24" ht="33" customHeight="1" x14ac:dyDescent="0.3">
      <c r="A38" s="113" t="s">
        <v>65</v>
      </c>
      <c r="B38" s="114"/>
      <c r="C38" s="42">
        <f t="shared" ref="C38:P38" si="14">SUM(C32:C37)</f>
        <v>18</v>
      </c>
      <c r="D38" s="43">
        <f t="shared" si="14"/>
        <v>0.4</v>
      </c>
      <c r="E38" s="44">
        <f t="shared" si="14"/>
        <v>3.8</v>
      </c>
      <c r="F38" s="63">
        <f t="shared" si="14"/>
        <v>450</v>
      </c>
      <c r="G38" s="52">
        <f t="shared" si="14"/>
        <v>195</v>
      </c>
      <c r="H38" s="53">
        <f t="shared" si="14"/>
        <v>255</v>
      </c>
      <c r="I38" s="42">
        <f t="shared" si="14"/>
        <v>30</v>
      </c>
      <c r="J38" s="42">
        <f t="shared" si="14"/>
        <v>0</v>
      </c>
      <c r="K38" s="42">
        <f t="shared" si="14"/>
        <v>10</v>
      </c>
      <c r="L38" s="42">
        <f t="shared" si="14"/>
        <v>30</v>
      </c>
      <c r="M38" s="42">
        <f t="shared" si="14"/>
        <v>0</v>
      </c>
      <c r="N38" s="42">
        <f t="shared" si="14"/>
        <v>0</v>
      </c>
      <c r="O38" s="42">
        <f t="shared" si="14"/>
        <v>45</v>
      </c>
      <c r="P38" s="52">
        <f t="shared" si="14"/>
        <v>0</v>
      </c>
      <c r="Q38" s="58"/>
      <c r="R38" s="49"/>
      <c r="U38" s="4"/>
      <c r="V38" s="4"/>
      <c r="W38" s="4"/>
      <c r="X38" s="4"/>
    </row>
    <row r="39" spans="1:24" ht="33" customHeight="1" x14ac:dyDescent="0.3">
      <c r="A39" s="113" t="s">
        <v>94</v>
      </c>
      <c r="B39" s="114"/>
      <c r="C39" s="42">
        <f t="shared" ref="C39:P39" si="15">C20+C31+C38</f>
        <v>60</v>
      </c>
      <c r="D39" s="43">
        <f t="shared" si="15"/>
        <v>0.4</v>
      </c>
      <c r="E39" s="43">
        <f t="shared" si="15"/>
        <v>28.560000000000002</v>
      </c>
      <c r="F39" s="66">
        <f t="shared" si="15"/>
        <v>1530</v>
      </c>
      <c r="G39" s="66">
        <f t="shared" si="15"/>
        <v>626</v>
      </c>
      <c r="H39" s="66">
        <f t="shared" si="15"/>
        <v>904</v>
      </c>
      <c r="I39" s="66">
        <f t="shared" si="15"/>
        <v>246</v>
      </c>
      <c r="J39" s="66">
        <f t="shared" si="15"/>
        <v>0</v>
      </c>
      <c r="K39" s="66">
        <f t="shared" si="15"/>
        <v>10</v>
      </c>
      <c r="L39" s="66">
        <f t="shared" si="15"/>
        <v>118</v>
      </c>
      <c r="M39" s="66">
        <f t="shared" si="15"/>
        <v>0</v>
      </c>
      <c r="N39" s="66">
        <f t="shared" si="15"/>
        <v>0</v>
      </c>
      <c r="O39" s="42">
        <f t="shared" si="15"/>
        <v>390</v>
      </c>
      <c r="P39" s="42">
        <f t="shared" si="15"/>
        <v>0</v>
      </c>
      <c r="Q39" s="58"/>
      <c r="R39" s="49"/>
      <c r="U39" s="4"/>
      <c r="V39" s="4"/>
      <c r="W39" s="4"/>
      <c r="X39" s="4"/>
    </row>
    <row r="40" spans="1:24" ht="24.75" customHeight="1" x14ac:dyDescent="0.3">
      <c r="B40" s="59" t="s">
        <v>67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U40" s="4"/>
      <c r="V40" s="4"/>
      <c r="W40" s="4"/>
      <c r="X40" s="4"/>
    </row>
    <row r="41" spans="1:24" ht="24.75" customHeight="1" x14ac:dyDescent="0.3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24" ht="24.75" customHeight="1" x14ac:dyDescent="0.3"/>
    <row r="43" spans="1:24" ht="15.75" customHeight="1" x14ac:dyDescent="0.3"/>
    <row r="44" spans="1:24" ht="15.75" customHeight="1" x14ac:dyDescent="0.3"/>
    <row r="45" spans="1:24" ht="15.75" customHeight="1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24" ht="15.75" customHeight="1" x14ac:dyDescent="0.3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24" ht="15.75" customHeight="1" x14ac:dyDescent="0.3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24" ht="15.75" customHeight="1" x14ac:dyDescent="0.3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 ht="15.75" customHeight="1" x14ac:dyDescent="0.3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 ht="15.75" customHeight="1" x14ac:dyDescent="0.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 ht="15.75" customHeight="1" x14ac:dyDescent="0.3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 ht="15.75" customHeight="1" x14ac:dyDescent="0.3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3:16" ht="15.75" customHeight="1" x14ac:dyDescent="0.3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3:16" ht="15.75" customHeight="1" x14ac:dyDescent="0.3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3:16" ht="15.75" customHeight="1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3:16" ht="15.75" customHeight="1" x14ac:dyDescent="0.3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3:16" ht="15.75" customHeight="1" x14ac:dyDescent="0.3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3:16" ht="15.75" customHeight="1" x14ac:dyDescent="0.3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3:16" ht="15.75" customHeight="1" x14ac:dyDescent="0.3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3:16" ht="15.75" customHeight="1" x14ac:dyDescent="0.3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3:16" ht="15.75" customHeight="1" x14ac:dyDescent="0.3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3:16" ht="15.75" customHeight="1" x14ac:dyDescent="0.3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3:16" ht="15.75" customHeight="1" x14ac:dyDescent="0.3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3:16" ht="15.75" customHeight="1" x14ac:dyDescent="0.3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 ht="15.75" customHeight="1" x14ac:dyDescent="0.3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 ht="15.75" customHeight="1" x14ac:dyDescent="0.3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 ht="15.75" customHeight="1" x14ac:dyDescent="0.3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 ht="15.75" customHeight="1" x14ac:dyDescent="0.3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 ht="15.75" customHeight="1" x14ac:dyDescent="0.3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 ht="15.75" customHeight="1" x14ac:dyDescent="0.3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 ht="15.75" customHeight="1" x14ac:dyDescent="0.3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 ht="15.75" customHeight="1" x14ac:dyDescent="0.3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 ht="15.75" customHeight="1" x14ac:dyDescent="0.3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 ht="15.75" customHeight="1" x14ac:dyDescent="0.3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 ht="15.75" customHeight="1" x14ac:dyDescent="0.3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 ht="15.75" customHeight="1" x14ac:dyDescent="0.3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 ht="15.75" customHeight="1" x14ac:dyDescent="0.3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 ht="15.75" customHeight="1" x14ac:dyDescent="0.3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 ht="15.75" customHeight="1" x14ac:dyDescent="0.3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 ht="15.75" customHeight="1" x14ac:dyDescent="0.3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 ht="15.75" customHeight="1" x14ac:dyDescent="0.3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 ht="15.75" customHeight="1" x14ac:dyDescent="0.3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 ht="15.75" customHeight="1" x14ac:dyDescent="0.3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 ht="15.75" customHeight="1" x14ac:dyDescent="0.3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 ht="15.75" customHeight="1" x14ac:dyDescent="0.3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 ht="15.75" customHeight="1" x14ac:dyDescent="0.3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 ht="15.75" customHeight="1" x14ac:dyDescent="0.3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 ht="15.75" customHeight="1" x14ac:dyDescent="0.3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 ht="15.75" customHeight="1" x14ac:dyDescent="0.3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 ht="15.75" customHeight="1" x14ac:dyDescent="0.3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 ht="15.75" customHeight="1" x14ac:dyDescent="0.3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 ht="15.75" customHeight="1" x14ac:dyDescent="0.3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 ht="15.75" customHeight="1" x14ac:dyDescent="0.3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 ht="15.75" customHeight="1" x14ac:dyDescent="0.3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 ht="15.75" customHeight="1" x14ac:dyDescent="0.3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 ht="15.75" customHeight="1" x14ac:dyDescent="0.3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3:16" ht="15.75" customHeight="1" x14ac:dyDescent="0.3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3:16" ht="15.75" customHeight="1" x14ac:dyDescent="0.3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3:16" ht="15.75" customHeight="1" x14ac:dyDescent="0.3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3:16" ht="15.75" customHeight="1" x14ac:dyDescent="0.3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3:16" ht="15.75" customHeight="1" x14ac:dyDescent="0.3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3:16" ht="15.75" customHeight="1" x14ac:dyDescent="0.3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3:16" ht="15.75" customHeight="1" x14ac:dyDescent="0.3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3:16" ht="15.75" customHeight="1" x14ac:dyDescent="0.3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3:16" ht="15.75" customHeight="1" x14ac:dyDescent="0.3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3:16" ht="15.75" customHeight="1" x14ac:dyDescent="0.3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3:16" ht="15.75" customHeight="1" x14ac:dyDescent="0.3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3:16" ht="15.75" customHeight="1" x14ac:dyDescent="0.3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3:16" ht="15.75" customHeight="1" x14ac:dyDescent="0.3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3:16" ht="15.75" customHeight="1" x14ac:dyDescent="0.3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3:16" ht="15.75" customHeight="1" x14ac:dyDescent="0.3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3:16" ht="15.75" customHeight="1" x14ac:dyDescent="0.3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3:16" ht="15.75" customHeight="1" x14ac:dyDescent="0.3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3:16" ht="15.75" customHeight="1" x14ac:dyDescent="0.3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3:16" ht="15.75" customHeight="1" x14ac:dyDescent="0.3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3:16" ht="15.75" customHeight="1" x14ac:dyDescent="0.3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3:16" ht="15.75" customHeight="1" x14ac:dyDescent="0.3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3:16" ht="15.75" customHeight="1" x14ac:dyDescent="0.3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3:16" ht="15.75" customHeight="1" x14ac:dyDescent="0.3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3:16" ht="15.75" customHeight="1" x14ac:dyDescent="0.3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3:16" ht="15.75" customHeight="1" x14ac:dyDescent="0.3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3:16" ht="15.75" customHeight="1" x14ac:dyDescent="0.3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3:16" ht="15.75" customHeight="1" x14ac:dyDescent="0.3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3:16" ht="15.75" customHeight="1" x14ac:dyDescent="0.3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3:16" ht="15.75" customHeight="1" x14ac:dyDescent="0.3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3:16" ht="15.75" customHeight="1" x14ac:dyDescent="0.3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3:16" ht="15.75" customHeight="1" x14ac:dyDescent="0.3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3:16" ht="15.75" customHeight="1" x14ac:dyDescent="0.3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3:16" ht="15.75" customHeight="1" x14ac:dyDescent="0.3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3:16" ht="15.75" customHeight="1" x14ac:dyDescent="0.3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3:16" ht="15.75" customHeight="1" x14ac:dyDescent="0.3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3:16" ht="15.75" customHeight="1" x14ac:dyDescent="0.3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3:16" ht="15.75" customHeight="1" x14ac:dyDescent="0.3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3:16" ht="15.75" customHeight="1" x14ac:dyDescent="0.3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3:16" ht="15.75" customHeight="1" x14ac:dyDescent="0.3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3:16" ht="15.75" customHeight="1" x14ac:dyDescent="0.3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3:16" ht="15.75" customHeight="1" x14ac:dyDescent="0.3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3:16" ht="15.75" customHeight="1" x14ac:dyDescent="0.3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3:16" ht="15.75" customHeight="1" x14ac:dyDescent="0.3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3:16" ht="15.75" customHeight="1" x14ac:dyDescent="0.3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3:16" ht="15.75" customHeight="1" x14ac:dyDescent="0.3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3:16" ht="15.75" customHeight="1" x14ac:dyDescent="0.3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3:16" ht="15.75" customHeight="1" x14ac:dyDescent="0.3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3:16" ht="15.75" customHeight="1" x14ac:dyDescent="0.3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3:16" ht="15.75" customHeight="1" x14ac:dyDescent="0.3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3:16" ht="15.75" customHeight="1" x14ac:dyDescent="0.3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3:16" ht="15.75" customHeight="1" x14ac:dyDescent="0.3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3:16" ht="15.75" customHeight="1" x14ac:dyDescent="0.3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3:16" ht="15.75" customHeight="1" x14ac:dyDescent="0.3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3:16" ht="15.75" customHeight="1" x14ac:dyDescent="0.3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3:16" ht="15.75" customHeight="1" x14ac:dyDescent="0.3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3:16" ht="15.75" customHeight="1" x14ac:dyDescent="0.3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3:16" ht="15.75" customHeight="1" x14ac:dyDescent="0.3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3:16" ht="15.75" customHeight="1" x14ac:dyDescent="0.3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3:16" ht="15.75" customHeight="1" x14ac:dyDescent="0.3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3:16" ht="15.75" customHeight="1" x14ac:dyDescent="0.3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3:16" ht="15.75" customHeight="1" x14ac:dyDescent="0.3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3:16" ht="15.75" customHeight="1" x14ac:dyDescent="0.3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3:16" ht="15.75" customHeight="1" x14ac:dyDescent="0.3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3:16" ht="15.75" customHeight="1" x14ac:dyDescent="0.3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3:16" ht="15.75" customHeight="1" x14ac:dyDescent="0.3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3:16" ht="15.75" customHeight="1" x14ac:dyDescent="0.3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3:16" ht="15.75" customHeight="1" x14ac:dyDescent="0.3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3:16" ht="15.75" customHeight="1" x14ac:dyDescent="0.3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3:16" ht="15.75" customHeight="1" x14ac:dyDescent="0.3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3:16" ht="15.75" customHeight="1" x14ac:dyDescent="0.3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3:16" ht="15.75" customHeight="1" x14ac:dyDescent="0.3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3:16" ht="15.75" customHeight="1" x14ac:dyDescent="0.3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3:16" ht="15.75" customHeight="1" x14ac:dyDescent="0.3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3:16" ht="15.75" customHeight="1" x14ac:dyDescent="0.3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3:16" ht="15.75" customHeight="1" x14ac:dyDescent="0.3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3:16" ht="15.75" customHeight="1" x14ac:dyDescent="0.3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3:16" ht="15.75" customHeight="1" x14ac:dyDescent="0.3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3:16" ht="15.75" customHeight="1" x14ac:dyDescent="0.3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3:16" ht="15.75" customHeight="1" x14ac:dyDescent="0.3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3:16" ht="15.75" customHeight="1" x14ac:dyDescent="0.3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3:16" ht="15.75" customHeight="1" x14ac:dyDescent="0.3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3:16" ht="15.75" customHeight="1" x14ac:dyDescent="0.3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3:16" ht="15.75" customHeight="1" x14ac:dyDescent="0.3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3:16" ht="15.75" customHeight="1" x14ac:dyDescent="0.3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3:16" ht="15.75" customHeight="1" x14ac:dyDescent="0.3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3:16" ht="15.75" customHeight="1" x14ac:dyDescent="0.3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3:16" ht="15.75" customHeight="1" x14ac:dyDescent="0.3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3:16" ht="15.75" customHeight="1" x14ac:dyDescent="0.3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3:16" ht="15.75" customHeight="1" x14ac:dyDescent="0.3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3:16" ht="15.75" customHeight="1" x14ac:dyDescent="0.3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3:16" ht="15.75" customHeight="1" x14ac:dyDescent="0.3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3:16" ht="15.75" customHeight="1" x14ac:dyDescent="0.3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3:16" ht="15.75" customHeight="1" x14ac:dyDescent="0.3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3:16" ht="15.75" customHeight="1" x14ac:dyDescent="0.3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3:16" ht="15.75" customHeight="1" x14ac:dyDescent="0.3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3:16" ht="15.75" customHeight="1" x14ac:dyDescent="0.3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3:16" ht="15.75" customHeight="1" x14ac:dyDescent="0.3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3:16" ht="15.75" customHeight="1" x14ac:dyDescent="0.3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3:16" ht="15.75" customHeight="1" x14ac:dyDescent="0.3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3:16" ht="15.75" customHeight="1" x14ac:dyDescent="0.3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3:16" ht="15.75" customHeight="1" x14ac:dyDescent="0.3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3:16" ht="15.75" customHeight="1" x14ac:dyDescent="0.3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3:16" ht="15.75" customHeight="1" x14ac:dyDescent="0.3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3:16" ht="15.75" customHeight="1" x14ac:dyDescent="0.3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3:16" ht="15.75" customHeight="1" x14ac:dyDescent="0.3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3:16" ht="15.75" customHeight="1" x14ac:dyDescent="0.3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3:16" ht="15.75" customHeight="1" x14ac:dyDescent="0.3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3:16" ht="15.75" customHeight="1" x14ac:dyDescent="0.3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3:16" ht="15.75" customHeight="1" x14ac:dyDescent="0.3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3:16" ht="15.75" customHeight="1" x14ac:dyDescent="0.3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3:16" ht="15.75" customHeight="1" x14ac:dyDescent="0.3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3:16" ht="15.75" customHeight="1" x14ac:dyDescent="0.3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3:16" ht="15.75" customHeight="1" x14ac:dyDescent="0.3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3:16" ht="15.75" customHeight="1" x14ac:dyDescent="0.3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3:16" ht="15.75" customHeight="1" x14ac:dyDescent="0.3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3:16" ht="15.75" customHeight="1" x14ac:dyDescent="0.3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3:16" ht="15.75" customHeight="1" x14ac:dyDescent="0.3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3:16" ht="15.75" customHeight="1" x14ac:dyDescent="0.3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3:16" ht="15.75" customHeight="1" x14ac:dyDescent="0.3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3:16" ht="15.75" customHeight="1" x14ac:dyDescent="0.3"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3:16" ht="15.75" customHeight="1" x14ac:dyDescent="0.3"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3:16" ht="15.75" customHeight="1" x14ac:dyDescent="0.3"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3:16" ht="15.75" customHeight="1" x14ac:dyDescent="0.3"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3:16" ht="15.75" customHeight="1" x14ac:dyDescent="0.3"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3:16" ht="15.75" customHeight="1" x14ac:dyDescent="0.3"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3:16" ht="15.75" customHeight="1" x14ac:dyDescent="0.3"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3:16" ht="15.75" customHeight="1" x14ac:dyDescent="0.3"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3:16" ht="15.75" customHeight="1" x14ac:dyDescent="0.3"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3:16" ht="15.75" customHeight="1" x14ac:dyDescent="0.3"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3:16" ht="15.75" customHeight="1" x14ac:dyDescent="0.3"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3:16" ht="15.75" customHeight="1" x14ac:dyDescent="0.3"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3:16" ht="15.75" customHeight="1" x14ac:dyDescent="0.3"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3:16" ht="15.75" customHeight="1" x14ac:dyDescent="0.3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3:16" ht="15.75" customHeight="1" x14ac:dyDescent="0.3"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3:16" ht="15.75" customHeight="1" x14ac:dyDescent="0.3"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3:16" ht="15.75" customHeight="1" x14ac:dyDescent="0.3"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3:16" ht="15.75" customHeight="1" x14ac:dyDescent="0.3"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3:16" ht="15.75" customHeight="1" x14ac:dyDescent="0.3"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3:16" ht="15.75" customHeight="1" x14ac:dyDescent="0.3"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3:16" ht="15.75" customHeight="1" x14ac:dyDescent="0.3"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3:16" ht="15.75" customHeight="1" x14ac:dyDescent="0.3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3:16" ht="15.75" customHeight="1" x14ac:dyDescent="0.3"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3:16" ht="15.75" customHeight="1" x14ac:dyDescent="0.3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3:16" ht="15.75" customHeight="1" x14ac:dyDescent="0.3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3:16" ht="15.75" customHeight="1" x14ac:dyDescent="0.3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3:16" ht="15.75" customHeight="1" x14ac:dyDescent="0.3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3:16" ht="15.75" customHeight="1" x14ac:dyDescent="0.3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3:16" ht="15.75" customHeight="1" x14ac:dyDescent="0.3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3:16" ht="15.75" customHeight="1" x14ac:dyDescent="0.3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3:16" ht="15.75" customHeight="1" x14ac:dyDescent="0.3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3:16" ht="15.75" customHeight="1" x14ac:dyDescent="0.3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3:16" ht="15.75" customHeight="1" x14ac:dyDescent="0.3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3:16" ht="15.75" customHeight="1" x14ac:dyDescent="0.3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3:16" ht="15.75" customHeight="1" x14ac:dyDescent="0.3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3:16" ht="15.75" customHeight="1" x14ac:dyDescent="0.3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3:16" ht="15.75" customHeight="1" x14ac:dyDescent="0.3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3:16" ht="15.75" customHeight="1" x14ac:dyDescent="0.3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3:16" ht="15.75" customHeight="1" x14ac:dyDescent="0.3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3:16" ht="15.75" customHeight="1" x14ac:dyDescent="0.3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3:16" ht="15.75" customHeight="1" x14ac:dyDescent="0.3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3:16" ht="15.75" customHeight="1" x14ac:dyDescent="0.3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3:16" ht="15.75" customHeight="1" x14ac:dyDescent="0.3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3:16" ht="15.75" customHeight="1" x14ac:dyDescent="0.3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3:16" ht="15.75" customHeight="1" x14ac:dyDescent="0.3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3:16" ht="15.75" customHeight="1" x14ac:dyDescent="0.3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3:16" ht="15.75" customHeight="1" x14ac:dyDescent="0.3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3:16" ht="15.75" customHeight="1" x14ac:dyDescent="0.3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3:16" ht="15.75" customHeight="1" x14ac:dyDescent="0.3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3:16" ht="15.75" customHeight="1" x14ac:dyDescent="0.3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3:16" ht="15.75" customHeight="1" x14ac:dyDescent="0.3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3:16" ht="15.75" customHeight="1" x14ac:dyDescent="0.3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3:16" ht="15.75" customHeight="1" x14ac:dyDescent="0.3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3:16" ht="15.75" customHeight="1" x14ac:dyDescent="0.3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3:16" ht="15.75" customHeight="1" x14ac:dyDescent="0.3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3:16" ht="15.75" customHeight="1" x14ac:dyDescent="0.3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3:16" ht="15.75" customHeight="1" x14ac:dyDescent="0.3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3:16" ht="15.75" customHeight="1" x14ac:dyDescent="0.3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3:16" ht="15.75" customHeight="1" x14ac:dyDescent="0.3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3:16" ht="15.75" customHeight="1" x14ac:dyDescent="0.3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3:16" ht="15.75" customHeight="1" x14ac:dyDescent="0.3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3:16" ht="15.75" customHeight="1" x14ac:dyDescent="0.3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3:16" ht="15.75" customHeight="1" x14ac:dyDescent="0.3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3:16" ht="15.75" customHeight="1" x14ac:dyDescent="0.3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3:16" ht="15.75" customHeight="1" x14ac:dyDescent="0.3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3:16" ht="15.75" customHeight="1" x14ac:dyDescent="0.3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3:16" ht="15.75" customHeight="1" x14ac:dyDescent="0.3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3:16" ht="15.75" customHeight="1" x14ac:dyDescent="0.3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3:16" ht="15.75" customHeight="1" x14ac:dyDescent="0.3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3:16" ht="15.75" customHeight="1" x14ac:dyDescent="0.3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3:16" ht="15.75" customHeight="1" x14ac:dyDescent="0.3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3:16" ht="15.75" customHeight="1" x14ac:dyDescent="0.3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3:16" ht="15.75" customHeight="1" x14ac:dyDescent="0.3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3:16" ht="15.75" customHeight="1" x14ac:dyDescent="0.3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3:16" ht="15.75" customHeight="1" x14ac:dyDescent="0.3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3:16" ht="15.75" customHeight="1" x14ac:dyDescent="0.3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3:16" ht="15.75" customHeight="1" x14ac:dyDescent="0.3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3:16" ht="15.75" customHeight="1" x14ac:dyDescent="0.3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3:16" ht="15.75" customHeight="1" x14ac:dyDescent="0.3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3:16" ht="15.75" customHeight="1" x14ac:dyDescent="0.3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3:16" ht="15.75" customHeight="1" x14ac:dyDescent="0.3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3:16" ht="15.75" customHeight="1" x14ac:dyDescent="0.3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3:16" ht="15.75" customHeight="1" x14ac:dyDescent="0.3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3:16" ht="15.75" customHeight="1" x14ac:dyDescent="0.3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3:16" ht="15.75" customHeight="1" x14ac:dyDescent="0.3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3:16" ht="15.75" customHeight="1" x14ac:dyDescent="0.3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3:16" ht="15.75" customHeight="1" x14ac:dyDescent="0.3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3:16" ht="15.75" customHeight="1" x14ac:dyDescent="0.3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3:16" ht="15.75" customHeight="1" x14ac:dyDescent="0.3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3:16" ht="15.75" customHeight="1" x14ac:dyDescent="0.3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3:16" ht="15.75" customHeight="1" x14ac:dyDescent="0.3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3:16" ht="15.75" customHeight="1" x14ac:dyDescent="0.3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3:16" ht="15.75" customHeight="1" x14ac:dyDescent="0.3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3:16" ht="15.75" customHeight="1" x14ac:dyDescent="0.3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3:16" ht="15.75" customHeight="1" x14ac:dyDescent="0.3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3:16" ht="15.75" customHeight="1" x14ac:dyDescent="0.3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3:16" ht="15.75" customHeight="1" x14ac:dyDescent="0.3"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3:16" ht="15.75" customHeight="1" x14ac:dyDescent="0.3"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3:16" ht="15.75" customHeight="1" x14ac:dyDescent="0.3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3:16" ht="15.75" customHeight="1" x14ac:dyDescent="0.3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3:16" ht="15.75" customHeight="1" x14ac:dyDescent="0.3"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3:16" ht="15.75" customHeight="1" x14ac:dyDescent="0.3"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3:16" ht="15.75" customHeight="1" x14ac:dyDescent="0.3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3:16" ht="15.75" customHeight="1" x14ac:dyDescent="0.3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3:16" ht="15.75" customHeight="1" x14ac:dyDescent="0.3"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3:16" ht="15.75" customHeight="1" x14ac:dyDescent="0.3"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3:16" ht="15.75" customHeight="1" x14ac:dyDescent="0.3"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3:16" ht="15.75" customHeight="1" x14ac:dyDescent="0.3"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3:16" ht="15.75" customHeight="1" x14ac:dyDescent="0.3"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3:16" ht="15.75" customHeight="1" x14ac:dyDescent="0.3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3:16" ht="15.75" customHeight="1" x14ac:dyDescent="0.3"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3:16" ht="15.75" customHeight="1" x14ac:dyDescent="0.3"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3:16" ht="15.75" customHeight="1" x14ac:dyDescent="0.3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3:16" ht="15.75" customHeight="1" x14ac:dyDescent="0.3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3:16" ht="15.75" customHeight="1" x14ac:dyDescent="0.3"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3:16" ht="15.75" customHeight="1" x14ac:dyDescent="0.3"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3:16" ht="15.75" customHeight="1" x14ac:dyDescent="0.3"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3:16" ht="15.75" customHeight="1" x14ac:dyDescent="0.3"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3:16" ht="15.75" customHeight="1" x14ac:dyDescent="0.3"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3:16" ht="15.75" customHeight="1" x14ac:dyDescent="0.3"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3:16" ht="15.75" customHeight="1" x14ac:dyDescent="0.3"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3:16" ht="15.75" customHeight="1" x14ac:dyDescent="0.3"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3:16" ht="15.75" customHeight="1" x14ac:dyDescent="0.3"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3:16" ht="15.75" customHeight="1" x14ac:dyDescent="0.3"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3:16" ht="15.75" customHeight="1" x14ac:dyDescent="0.3"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3:16" ht="15.75" customHeight="1" x14ac:dyDescent="0.3"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3:16" ht="15.75" customHeight="1" x14ac:dyDescent="0.3"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3:16" ht="15.75" customHeight="1" x14ac:dyDescent="0.3"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3:16" ht="15.75" customHeight="1" x14ac:dyDescent="0.3"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3:16" ht="15.75" customHeight="1" x14ac:dyDescent="0.3"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3:16" ht="15.75" customHeight="1" x14ac:dyDescent="0.3"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3:16" ht="15.75" customHeight="1" x14ac:dyDescent="0.3"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3:16" ht="15.75" customHeight="1" x14ac:dyDescent="0.3"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3:16" ht="15.75" customHeight="1" x14ac:dyDescent="0.3"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3:16" ht="15.75" customHeight="1" x14ac:dyDescent="0.3"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3:16" ht="15.75" customHeight="1" x14ac:dyDescent="0.3"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3:16" ht="15.75" customHeight="1" x14ac:dyDescent="0.3"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3:16" ht="15.75" customHeight="1" x14ac:dyDescent="0.3"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3:16" ht="15.75" customHeight="1" x14ac:dyDescent="0.3"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3:16" ht="15.75" customHeight="1" x14ac:dyDescent="0.3"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3:16" ht="15.75" customHeight="1" x14ac:dyDescent="0.3"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3:16" ht="15.75" customHeight="1" x14ac:dyDescent="0.3"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3:16" ht="15.75" customHeight="1" x14ac:dyDescent="0.3"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3:16" ht="15.75" customHeight="1" x14ac:dyDescent="0.3"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3:16" ht="15.75" customHeight="1" x14ac:dyDescent="0.3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3:16" ht="15.75" customHeight="1" x14ac:dyDescent="0.3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3:16" ht="15.75" customHeight="1" x14ac:dyDescent="0.3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3:16" ht="15.75" customHeight="1" x14ac:dyDescent="0.3"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3:16" ht="15.75" customHeight="1" x14ac:dyDescent="0.3"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3:16" ht="15.75" customHeight="1" x14ac:dyDescent="0.3"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3:16" ht="15.75" customHeight="1" x14ac:dyDescent="0.3"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3:16" ht="15.75" customHeight="1" x14ac:dyDescent="0.3"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3:16" ht="15.75" customHeight="1" x14ac:dyDescent="0.3"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3:16" ht="15.75" customHeight="1" x14ac:dyDescent="0.3"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3:16" ht="15.75" customHeight="1" x14ac:dyDescent="0.3"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3:16" ht="15.75" customHeight="1" x14ac:dyDescent="0.3"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3:16" ht="15.75" customHeight="1" x14ac:dyDescent="0.3"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3:16" ht="15.75" customHeight="1" x14ac:dyDescent="0.3"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3:16" ht="15.75" customHeight="1" x14ac:dyDescent="0.3"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3:16" ht="15.75" customHeight="1" x14ac:dyDescent="0.3"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3:16" ht="15.75" customHeight="1" x14ac:dyDescent="0.3"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3:16" ht="15.75" customHeight="1" x14ac:dyDescent="0.3"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3:16" ht="15.75" customHeight="1" x14ac:dyDescent="0.3"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3:16" ht="15.75" customHeight="1" x14ac:dyDescent="0.3"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3:16" ht="15.75" customHeight="1" x14ac:dyDescent="0.3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3:16" ht="15.75" customHeight="1" x14ac:dyDescent="0.3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3:16" ht="15.75" customHeight="1" x14ac:dyDescent="0.3"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3:16" ht="15.75" customHeight="1" x14ac:dyDescent="0.3"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3:16" ht="15.75" customHeight="1" x14ac:dyDescent="0.3"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3:16" ht="15.75" customHeight="1" x14ac:dyDescent="0.3"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3:16" ht="15.75" customHeight="1" x14ac:dyDescent="0.3"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3:16" ht="15.75" customHeight="1" x14ac:dyDescent="0.3"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3:16" ht="15.75" customHeight="1" x14ac:dyDescent="0.3"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3:16" ht="15.75" customHeight="1" x14ac:dyDescent="0.3"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3:16" ht="15.75" customHeight="1" x14ac:dyDescent="0.3"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3:16" ht="15.75" customHeight="1" x14ac:dyDescent="0.3"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3:16" ht="15.75" customHeight="1" x14ac:dyDescent="0.3"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3:16" ht="15.75" customHeight="1" x14ac:dyDescent="0.3"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3:16" ht="15.75" customHeight="1" x14ac:dyDescent="0.3"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3:16" ht="15.75" customHeight="1" x14ac:dyDescent="0.3"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3:16" ht="15.75" customHeight="1" x14ac:dyDescent="0.3"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3:16" ht="15.75" customHeight="1" x14ac:dyDescent="0.3"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3:16" ht="15.75" customHeight="1" x14ac:dyDescent="0.3"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3:16" ht="15.75" customHeight="1" x14ac:dyDescent="0.3"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3:16" ht="15.75" customHeight="1" x14ac:dyDescent="0.3"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3:16" ht="15.75" customHeight="1" x14ac:dyDescent="0.3"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3:16" ht="15.75" customHeight="1" x14ac:dyDescent="0.3"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3:16" ht="15.75" customHeight="1" x14ac:dyDescent="0.3"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3:16" ht="15.75" customHeight="1" x14ac:dyDescent="0.3"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3:16" ht="15.75" customHeight="1" x14ac:dyDescent="0.3"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3:16" ht="15.75" customHeight="1" x14ac:dyDescent="0.3"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3:16" ht="15.75" customHeight="1" x14ac:dyDescent="0.3"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3:16" ht="15.75" customHeight="1" x14ac:dyDescent="0.3"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3:16" ht="15.75" customHeight="1" x14ac:dyDescent="0.3"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3:16" ht="15.75" customHeight="1" x14ac:dyDescent="0.3"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3:16" ht="15.75" customHeight="1" x14ac:dyDescent="0.3"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3:16" ht="15.75" customHeight="1" x14ac:dyDescent="0.3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3:16" ht="15.75" customHeight="1" x14ac:dyDescent="0.3"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3:16" ht="15.75" customHeight="1" x14ac:dyDescent="0.3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3:16" ht="15.75" customHeight="1" x14ac:dyDescent="0.3"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3:16" ht="15.75" customHeight="1" x14ac:dyDescent="0.3"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3:16" ht="15.75" customHeight="1" x14ac:dyDescent="0.3"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3:16" ht="15.75" customHeight="1" x14ac:dyDescent="0.3"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3:16" ht="15.75" customHeight="1" x14ac:dyDescent="0.3"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3:16" ht="15.75" customHeight="1" x14ac:dyDescent="0.3"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3:16" ht="15.75" customHeight="1" x14ac:dyDescent="0.3"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3:16" ht="15.75" customHeight="1" x14ac:dyDescent="0.3"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3:16" ht="15.75" customHeight="1" x14ac:dyDescent="0.3"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3:16" ht="15.75" customHeight="1" x14ac:dyDescent="0.3"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3:16" ht="15.75" customHeight="1" x14ac:dyDescent="0.3"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3:16" ht="15.75" customHeight="1" x14ac:dyDescent="0.3"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3:16" ht="15.75" customHeight="1" x14ac:dyDescent="0.3"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3:16" ht="15.75" customHeight="1" x14ac:dyDescent="0.3"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3:16" ht="15.75" customHeight="1" x14ac:dyDescent="0.3"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3:16" ht="15.75" customHeight="1" x14ac:dyDescent="0.3"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3:16" ht="15.75" customHeight="1" x14ac:dyDescent="0.3"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3:16" ht="15.75" customHeight="1" x14ac:dyDescent="0.3"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3:16" ht="15.75" customHeight="1" x14ac:dyDescent="0.3"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3:16" ht="15.75" customHeight="1" x14ac:dyDescent="0.3"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3:16" ht="15.75" customHeight="1" x14ac:dyDescent="0.3"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3:16" ht="15.75" customHeight="1" x14ac:dyDescent="0.3"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3:16" ht="15.75" customHeight="1" x14ac:dyDescent="0.3"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3:16" ht="15.75" customHeight="1" x14ac:dyDescent="0.3"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3:16" ht="15.75" customHeight="1" x14ac:dyDescent="0.3"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3:16" ht="15.75" customHeight="1" x14ac:dyDescent="0.3"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3:16" ht="15.75" customHeight="1" x14ac:dyDescent="0.3"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3:16" ht="15.75" customHeight="1" x14ac:dyDescent="0.3"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3:16" ht="15.75" customHeight="1" x14ac:dyDescent="0.3"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3:16" ht="15.75" customHeight="1" x14ac:dyDescent="0.3"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3:16" ht="15.75" customHeight="1" x14ac:dyDescent="0.3"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3:16" ht="15.75" customHeight="1" x14ac:dyDescent="0.3"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3:16" ht="15.75" customHeight="1" x14ac:dyDescent="0.3"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3:16" ht="15.75" customHeight="1" x14ac:dyDescent="0.3"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3:16" ht="15.75" customHeight="1" x14ac:dyDescent="0.3"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3:16" ht="15.75" customHeight="1" x14ac:dyDescent="0.3"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3:16" ht="15.75" customHeight="1" x14ac:dyDescent="0.3"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3:16" ht="15.75" customHeight="1" x14ac:dyDescent="0.3"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3:16" ht="15.75" customHeight="1" x14ac:dyDescent="0.3"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3:16" ht="15.75" customHeight="1" x14ac:dyDescent="0.3"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3:16" ht="15.75" customHeight="1" x14ac:dyDescent="0.3"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3:16" ht="15.75" customHeight="1" x14ac:dyDescent="0.3"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3:16" ht="15.75" customHeight="1" x14ac:dyDescent="0.3"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3:16" ht="15.75" customHeight="1" x14ac:dyDescent="0.3"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3:16" ht="15.75" customHeight="1" x14ac:dyDescent="0.3"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3:16" ht="15.75" customHeight="1" x14ac:dyDescent="0.3"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3:16" ht="15.75" customHeight="1" x14ac:dyDescent="0.3"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3:16" ht="15.75" customHeight="1" x14ac:dyDescent="0.3"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3:16" ht="15.75" customHeight="1" x14ac:dyDescent="0.3"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3:16" ht="15.75" customHeight="1" x14ac:dyDescent="0.3"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3:16" ht="15.75" customHeight="1" x14ac:dyDescent="0.3"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3:16" ht="15.75" customHeight="1" x14ac:dyDescent="0.3"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3:16" ht="15.75" customHeight="1" x14ac:dyDescent="0.3"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3:16" ht="15.75" customHeight="1" x14ac:dyDescent="0.3"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3:16" ht="15.75" customHeight="1" x14ac:dyDescent="0.3"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3:16" ht="15.75" customHeight="1" x14ac:dyDescent="0.3"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3:16" ht="15.75" customHeight="1" x14ac:dyDescent="0.3"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3:16" ht="15.75" customHeight="1" x14ac:dyDescent="0.3"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3:16" ht="15.75" customHeight="1" x14ac:dyDescent="0.3"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3:16" ht="15.75" customHeight="1" x14ac:dyDescent="0.3"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3:16" ht="15.75" customHeight="1" x14ac:dyDescent="0.3"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3:16" ht="15.75" customHeight="1" x14ac:dyDescent="0.3"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3:16" ht="15.75" customHeight="1" x14ac:dyDescent="0.3"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3:16" ht="15.75" customHeight="1" x14ac:dyDescent="0.3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3:16" ht="15.75" customHeight="1" x14ac:dyDescent="0.3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3:16" ht="15.75" customHeight="1" x14ac:dyDescent="0.3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3:16" ht="15.75" customHeight="1" x14ac:dyDescent="0.3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3:16" ht="15.75" customHeight="1" x14ac:dyDescent="0.3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3:16" ht="15.75" customHeight="1" x14ac:dyDescent="0.3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3:16" ht="15.75" customHeight="1" x14ac:dyDescent="0.3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3:16" ht="15.75" customHeight="1" x14ac:dyDescent="0.3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3:16" ht="15.75" customHeight="1" x14ac:dyDescent="0.3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3:16" ht="15.75" customHeight="1" x14ac:dyDescent="0.3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3:16" ht="15.75" customHeight="1" x14ac:dyDescent="0.3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3:16" ht="15.75" customHeight="1" x14ac:dyDescent="0.3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3:16" ht="15.75" customHeight="1" x14ac:dyDescent="0.3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3:16" ht="15.75" customHeight="1" x14ac:dyDescent="0.3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3:16" ht="15.75" customHeight="1" x14ac:dyDescent="0.3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3:16" ht="15.75" customHeight="1" x14ac:dyDescent="0.3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3:16" ht="15.75" customHeight="1" x14ac:dyDescent="0.3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3:16" ht="15.75" customHeight="1" x14ac:dyDescent="0.3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3:16" ht="15.75" customHeight="1" x14ac:dyDescent="0.3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3:16" ht="15.75" customHeight="1" x14ac:dyDescent="0.3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3:16" ht="15.75" customHeight="1" x14ac:dyDescent="0.3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3:16" ht="15.75" customHeight="1" x14ac:dyDescent="0.3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3:16" ht="15.75" customHeight="1" x14ac:dyDescent="0.3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3:16" ht="15.75" customHeight="1" x14ac:dyDescent="0.3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3:16" ht="15.75" customHeight="1" x14ac:dyDescent="0.3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3:16" ht="15.75" customHeight="1" x14ac:dyDescent="0.3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3:16" ht="15.75" customHeight="1" x14ac:dyDescent="0.3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3:16" ht="15.75" customHeight="1" x14ac:dyDescent="0.3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3:16" ht="15.75" customHeight="1" x14ac:dyDescent="0.3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3:16" ht="15.75" customHeight="1" x14ac:dyDescent="0.3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3:16" ht="15.75" customHeight="1" x14ac:dyDescent="0.3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3:16" ht="15.75" customHeight="1" x14ac:dyDescent="0.3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3:16" ht="15.75" customHeight="1" x14ac:dyDescent="0.3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3:16" ht="15.75" customHeight="1" x14ac:dyDescent="0.3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3:16" ht="15.75" customHeight="1" x14ac:dyDescent="0.3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3:16" ht="15.75" customHeight="1" x14ac:dyDescent="0.3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3:16" ht="15.75" customHeight="1" x14ac:dyDescent="0.3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3:16" ht="15.75" customHeight="1" x14ac:dyDescent="0.3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3:16" ht="15.75" customHeight="1" x14ac:dyDescent="0.3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3:16" ht="15.75" customHeight="1" x14ac:dyDescent="0.3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3:16" ht="15.75" customHeight="1" x14ac:dyDescent="0.3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3:16" ht="15.75" customHeight="1" x14ac:dyDescent="0.3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3:16" ht="15.75" customHeight="1" x14ac:dyDescent="0.3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3:16" ht="15.75" customHeight="1" x14ac:dyDescent="0.3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3:16" ht="15.75" customHeight="1" x14ac:dyDescent="0.3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3:16" ht="15.75" customHeight="1" x14ac:dyDescent="0.3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3:16" ht="15.75" customHeight="1" x14ac:dyDescent="0.3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3:16" ht="15.75" customHeight="1" x14ac:dyDescent="0.3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3:16" ht="15.75" customHeight="1" x14ac:dyDescent="0.3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3:16" ht="15.75" customHeight="1" x14ac:dyDescent="0.3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3:16" ht="15.75" customHeight="1" x14ac:dyDescent="0.3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3:16" ht="15.75" customHeight="1" x14ac:dyDescent="0.3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3:16" ht="15.75" customHeight="1" x14ac:dyDescent="0.3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3:16" ht="15.75" customHeight="1" x14ac:dyDescent="0.3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3:16" ht="15.75" customHeight="1" x14ac:dyDescent="0.3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3:16" ht="15.75" customHeight="1" x14ac:dyDescent="0.3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3:16" ht="15.75" customHeight="1" x14ac:dyDescent="0.3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3:16" ht="15.75" customHeight="1" x14ac:dyDescent="0.3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3:16" ht="15.75" customHeight="1" x14ac:dyDescent="0.3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3:16" ht="15.75" customHeight="1" x14ac:dyDescent="0.3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3:16" ht="15.75" customHeight="1" x14ac:dyDescent="0.3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3:16" ht="15.75" customHeight="1" x14ac:dyDescent="0.3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3:16" ht="15.75" customHeight="1" x14ac:dyDescent="0.3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3:16" ht="15.75" customHeight="1" x14ac:dyDescent="0.3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3:16" ht="15.75" customHeight="1" x14ac:dyDescent="0.3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3:16" ht="15.75" customHeight="1" x14ac:dyDescent="0.3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3:16" ht="15.75" customHeight="1" x14ac:dyDescent="0.3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3:16" ht="15.75" customHeight="1" x14ac:dyDescent="0.3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3:16" ht="15.75" customHeight="1" x14ac:dyDescent="0.3"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3:16" ht="15.75" customHeight="1" x14ac:dyDescent="0.3"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3:16" ht="15.75" customHeight="1" x14ac:dyDescent="0.3"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3:16" ht="15.75" customHeight="1" x14ac:dyDescent="0.3"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3:16" ht="15.75" customHeight="1" x14ac:dyDescent="0.3"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3:16" ht="15.75" customHeight="1" x14ac:dyDescent="0.3"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3:16" ht="15.75" customHeight="1" x14ac:dyDescent="0.3"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3:16" ht="15.75" customHeight="1" x14ac:dyDescent="0.3"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3:16" ht="15.75" customHeight="1" x14ac:dyDescent="0.3"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3:16" ht="15.75" customHeight="1" x14ac:dyDescent="0.3"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3:16" ht="15.75" customHeight="1" x14ac:dyDescent="0.3"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3:16" ht="15.75" customHeight="1" x14ac:dyDescent="0.3"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3:16" ht="15.75" customHeight="1" x14ac:dyDescent="0.3"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3:16" ht="15.75" customHeight="1" x14ac:dyDescent="0.3"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3:16" ht="15.75" customHeight="1" x14ac:dyDescent="0.3"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3:16" ht="15.75" customHeight="1" x14ac:dyDescent="0.3"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3:16" ht="15.75" customHeight="1" x14ac:dyDescent="0.3"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</row>
    <row r="563" spans="3:16" ht="15.75" customHeight="1" x14ac:dyDescent="0.3"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</row>
    <row r="564" spans="3:16" ht="15.75" customHeight="1" x14ac:dyDescent="0.3"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</row>
    <row r="565" spans="3:16" ht="15.75" customHeight="1" x14ac:dyDescent="0.3"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</row>
    <row r="566" spans="3:16" ht="15.75" customHeight="1" x14ac:dyDescent="0.3"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</row>
    <row r="567" spans="3:16" ht="15.75" customHeight="1" x14ac:dyDescent="0.3"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</row>
    <row r="568" spans="3:16" ht="15.75" customHeight="1" x14ac:dyDescent="0.3"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</row>
    <row r="569" spans="3:16" ht="15.75" customHeight="1" x14ac:dyDescent="0.3"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</row>
    <row r="570" spans="3:16" ht="15.75" customHeight="1" x14ac:dyDescent="0.3"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</row>
    <row r="571" spans="3:16" ht="15.75" customHeight="1" x14ac:dyDescent="0.3"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3:16" ht="15.75" customHeight="1" x14ac:dyDescent="0.3"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</row>
    <row r="573" spans="3:16" ht="15.75" customHeight="1" x14ac:dyDescent="0.3"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</row>
    <row r="574" spans="3:16" ht="15.75" customHeight="1" x14ac:dyDescent="0.3"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</row>
    <row r="575" spans="3:16" ht="15.75" customHeight="1" x14ac:dyDescent="0.3"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</row>
    <row r="576" spans="3:16" ht="15.75" customHeight="1" x14ac:dyDescent="0.3"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</row>
    <row r="577" spans="3:16" ht="15.75" customHeight="1" x14ac:dyDescent="0.3"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</row>
    <row r="578" spans="3:16" ht="15.75" customHeight="1" x14ac:dyDescent="0.3"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</row>
    <row r="579" spans="3:16" ht="15.75" customHeight="1" x14ac:dyDescent="0.3"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</row>
    <row r="580" spans="3:16" ht="15.75" customHeight="1" x14ac:dyDescent="0.3"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</row>
    <row r="581" spans="3:16" ht="15.75" customHeight="1" x14ac:dyDescent="0.3"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</row>
    <row r="582" spans="3:16" ht="15.75" customHeight="1" x14ac:dyDescent="0.3"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</row>
    <row r="583" spans="3:16" ht="15.75" customHeight="1" x14ac:dyDescent="0.3"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</row>
    <row r="584" spans="3:16" ht="15.75" customHeight="1" x14ac:dyDescent="0.3"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</row>
    <row r="585" spans="3:16" ht="15.75" customHeight="1" x14ac:dyDescent="0.3"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</row>
    <row r="586" spans="3:16" ht="15.75" customHeight="1" x14ac:dyDescent="0.3"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</row>
    <row r="587" spans="3:16" ht="15.75" customHeight="1" x14ac:dyDescent="0.3"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</row>
    <row r="588" spans="3:16" ht="15.75" customHeight="1" x14ac:dyDescent="0.3"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</row>
    <row r="589" spans="3:16" ht="15.75" customHeight="1" x14ac:dyDescent="0.3"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</row>
    <row r="590" spans="3:16" ht="15.75" customHeight="1" x14ac:dyDescent="0.3"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</row>
    <row r="591" spans="3:16" ht="15.75" customHeight="1" x14ac:dyDescent="0.3"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</row>
    <row r="592" spans="3:16" ht="15.75" customHeight="1" x14ac:dyDescent="0.3"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</row>
    <row r="593" spans="3:16" ht="15.75" customHeight="1" x14ac:dyDescent="0.3"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</row>
    <row r="594" spans="3:16" ht="15.75" customHeight="1" x14ac:dyDescent="0.3"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</row>
    <row r="595" spans="3:16" ht="15.75" customHeight="1" x14ac:dyDescent="0.3"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</row>
    <row r="596" spans="3:16" ht="15.75" customHeight="1" x14ac:dyDescent="0.3"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</row>
    <row r="597" spans="3:16" ht="15.75" customHeight="1" x14ac:dyDescent="0.3"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</row>
    <row r="598" spans="3:16" ht="15.75" customHeight="1" x14ac:dyDescent="0.3"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</row>
    <row r="599" spans="3:16" ht="15.75" customHeight="1" x14ac:dyDescent="0.3"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3:16" ht="15.75" customHeight="1" x14ac:dyDescent="0.3"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</row>
    <row r="601" spans="3:16" ht="15.75" customHeight="1" x14ac:dyDescent="0.3"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</row>
    <row r="602" spans="3:16" ht="15.75" customHeight="1" x14ac:dyDescent="0.3"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</row>
    <row r="603" spans="3:16" ht="15.75" customHeight="1" x14ac:dyDescent="0.3"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</row>
    <row r="604" spans="3:16" ht="15.75" customHeight="1" x14ac:dyDescent="0.3"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</row>
    <row r="605" spans="3:16" ht="15.75" customHeight="1" x14ac:dyDescent="0.3"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</row>
    <row r="606" spans="3:16" ht="15.75" customHeight="1" x14ac:dyDescent="0.3"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</row>
    <row r="607" spans="3:16" ht="15.75" customHeight="1" x14ac:dyDescent="0.3"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</row>
    <row r="608" spans="3:16" ht="15.75" customHeight="1" x14ac:dyDescent="0.3"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</row>
    <row r="609" spans="3:16" ht="15.75" customHeight="1" x14ac:dyDescent="0.3"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</row>
    <row r="610" spans="3:16" ht="15.75" customHeight="1" x14ac:dyDescent="0.3"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</row>
    <row r="611" spans="3:16" ht="15.75" customHeight="1" x14ac:dyDescent="0.3"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</row>
    <row r="612" spans="3:16" ht="15.75" customHeight="1" x14ac:dyDescent="0.3"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</row>
    <row r="613" spans="3:16" ht="15.75" customHeight="1" x14ac:dyDescent="0.3"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</row>
    <row r="614" spans="3:16" ht="15.75" customHeight="1" x14ac:dyDescent="0.3"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</row>
    <row r="615" spans="3:16" ht="15.75" customHeight="1" x14ac:dyDescent="0.3"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</row>
    <row r="616" spans="3:16" ht="15.75" customHeight="1" x14ac:dyDescent="0.3"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</row>
    <row r="617" spans="3:16" ht="15.75" customHeight="1" x14ac:dyDescent="0.3"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</row>
    <row r="618" spans="3:16" ht="15.75" customHeight="1" x14ac:dyDescent="0.3"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</row>
    <row r="619" spans="3:16" ht="15.75" customHeight="1" x14ac:dyDescent="0.3"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</row>
    <row r="620" spans="3:16" ht="15.75" customHeight="1" x14ac:dyDescent="0.3"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</row>
    <row r="621" spans="3:16" ht="15.75" customHeight="1" x14ac:dyDescent="0.3"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</row>
    <row r="622" spans="3:16" ht="15.75" customHeight="1" x14ac:dyDescent="0.3"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</row>
    <row r="623" spans="3:16" ht="15.75" customHeight="1" x14ac:dyDescent="0.3"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</row>
    <row r="624" spans="3:16" ht="15.75" customHeight="1" x14ac:dyDescent="0.3"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</row>
    <row r="625" spans="3:16" ht="15.75" customHeight="1" x14ac:dyDescent="0.3"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</row>
    <row r="626" spans="3:16" ht="15.75" customHeight="1" x14ac:dyDescent="0.3"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</row>
    <row r="627" spans="3:16" ht="15.75" customHeight="1" x14ac:dyDescent="0.3"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</row>
    <row r="628" spans="3:16" ht="15.75" customHeight="1" x14ac:dyDescent="0.3"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</row>
    <row r="629" spans="3:16" ht="15.75" customHeight="1" x14ac:dyDescent="0.3"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3:16" ht="15.75" customHeight="1" x14ac:dyDescent="0.3"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3:16" ht="15.75" customHeight="1" x14ac:dyDescent="0.3"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</row>
    <row r="632" spans="3:16" ht="15.75" customHeight="1" x14ac:dyDescent="0.3"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</row>
    <row r="633" spans="3:16" ht="15.75" customHeight="1" x14ac:dyDescent="0.3"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</row>
    <row r="634" spans="3:16" ht="15.75" customHeight="1" x14ac:dyDescent="0.3"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</row>
    <row r="635" spans="3:16" ht="15.75" customHeight="1" x14ac:dyDescent="0.3"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</row>
    <row r="636" spans="3:16" ht="15.75" customHeight="1" x14ac:dyDescent="0.3"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3:16" ht="15.75" customHeight="1" x14ac:dyDescent="0.3"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</row>
    <row r="638" spans="3:16" ht="15.75" customHeight="1" x14ac:dyDescent="0.3"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</row>
    <row r="639" spans="3:16" ht="15.75" customHeight="1" x14ac:dyDescent="0.3"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</row>
    <row r="640" spans="3:16" ht="15.75" customHeight="1" x14ac:dyDescent="0.3"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</row>
    <row r="641" spans="3:16" ht="15.75" customHeight="1" x14ac:dyDescent="0.3"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</row>
    <row r="642" spans="3:16" ht="15.75" customHeight="1" x14ac:dyDescent="0.3"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</row>
    <row r="643" spans="3:16" ht="15.75" customHeight="1" x14ac:dyDescent="0.3"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</row>
    <row r="644" spans="3:16" ht="15.75" customHeight="1" x14ac:dyDescent="0.3"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</row>
    <row r="645" spans="3:16" ht="15.75" customHeight="1" x14ac:dyDescent="0.3"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</row>
    <row r="646" spans="3:16" ht="15.75" customHeight="1" x14ac:dyDescent="0.3"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</row>
    <row r="647" spans="3:16" ht="15.75" customHeight="1" x14ac:dyDescent="0.3"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</row>
    <row r="648" spans="3:16" ht="15.75" customHeight="1" x14ac:dyDescent="0.3"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</row>
    <row r="649" spans="3:16" ht="15.75" customHeight="1" x14ac:dyDescent="0.3"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</row>
    <row r="650" spans="3:16" ht="15.75" customHeight="1" x14ac:dyDescent="0.3"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</row>
    <row r="651" spans="3:16" ht="15.75" customHeight="1" x14ac:dyDescent="0.3"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</row>
    <row r="652" spans="3:16" ht="15.75" customHeight="1" x14ac:dyDescent="0.3"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</row>
    <row r="653" spans="3:16" ht="15.75" customHeight="1" x14ac:dyDescent="0.3"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</row>
    <row r="654" spans="3:16" ht="15.75" customHeight="1" x14ac:dyDescent="0.3"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</row>
    <row r="655" spans="3:16" ht="15.75" customHeight="1" x14ac:dyDescent="0.3"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</row>
    <row r="656" spans="3:16" ht="15.75" customHeight="1" x14ac:dyDescent="0.3"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</row>
    <row r="657" spans="3:16" ht="15.75" customHeight="1" x14ac:dyDescent="0.3"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3:16" ht="15.75" customHeight="1" x14ac:dyDescent="0.3"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</row>
    <row r="659" spans="3:16" ht="15.75" customHeight="1" x14ac:dyDescent="0.3"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</row>
    <row r="660" spans="3:16" ht="15.75" customHeight="1" x14ac:dyDescent="0.3"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</row>
    <row r="661" spans="3:16" ht="15.75" customHeight="1" x14ac:dyDescent="0.3"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</row>
    <row r="662" spans="3:16" ht="15.75" customHeight="1" x14ac:dyDescent="0.3"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</row>
    <row r="663" spans="3:16" ht="15.75" customHeight="1" x14ac:dyDescent="0.3"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</row>
    <row r="664" spans="3:16" ht="15.75" customHeight="1" x14ac:dyDescent="0.3"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</row>
    <row r="665" spans="3:16" ht="15.75" customHeight="1" x14ac:dyDescent="0.3"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</row>
    <row r="666" spans="3:16" ht="15.75" customHeight="1" x14ac:dyDescent="0.3"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</row>
    <row r="667" spans="3:16" ht="15.75" customHeight="1" x14ac:dyDescent="0.3"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</row>
    <row r="668" spans="3:16" ht="15.75" customHeight="1" x14ac:dyDescent="0.3"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</row>
    <row r="669" spans="3:16" ht="15.75" customHeight="1" x14ac:dyDescent="0.3"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</row>
    <row r="670" spans="3:16" ht="15.75" customHeight="1" x14ac:dyDescent="0.3"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3:16" ht="15.75" customHeight="1" x14ac:dyDescent="0.3"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3:16" ht="15.75" customHeight="1" x14ac:dyDescent="0.3"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</row>
    <row r="673" spans="3:16" ht="15.75" customHeight="1" x14ac:dyDescent="0.3"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</row>
    <row r="674" spans="3:16" ht="15.75" customHeight="1" x14ac:dyDescent="0.3"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</row>
    <row r="675" spans="3:16" ht="15.75" customHeight="1" x14ac:dyDescent="0.3"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</row>
    <row r="676" spans="3:16" ht="15.75" customHeight="1" x14ac:dyDescent="0.3"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</row>
    <row r="677" spans="3:16" ht="15.75" customHeight="1" x14ac:dyDescent="0.3"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</row>
    <row r="678" spans="3:16" ht="15.75" customHeight="1" x14ac:dyDescent="0.3"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</row>
    <row r="679" spans="3:16" ht="15.75" customHeight="1" x14ac:dyDescent="0.3"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</row>
    <row r="680" spans="3:16" ht="15.75" customHeight="1" x14ac:dyDescent="0.3"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</row>
    <row r="681" spans="3:16" ht="15.75" customHeight="1" x14ac:dyDescent="0.3"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</row>
    <row r="682" spans="3:16" ht="15.75" customHeight="1" x14ac:dyDescent="0.3"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</row>
    <row r="683" spans="3:16" ht="15.75" customHeight="1" x14ac:dyDescent="0.3"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</row>
    <row r="684" spans="3:16" ht="15.75" customHeight="1" x14ac:dyDescent="0.3"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</row>
    <row r="685" spans="3:16" ht="15.75" customHeight="1" x14ac:dyDescent="0.3"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</row>
    <row r="686" spans="3:16" ht="15.75" customHeight="1" x14ac:dyDescent="0.3"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</row>
    <row r="687" spans="3:16" ht="15.75" customHeight="1" x14ac:dyDescent="0.3"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</row>
    <row r="688" spans="3:16" ht="15.75" customHeight="1" x14ac:dyDescent="0.3"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</row>
    <row r="689" spans="3:16" ht="15.75" customHeight="1" x14ac:dyDescent="0.3"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</row>
    <row r="690" spans="3:16" ht="15.75" customHeight="1" x14ac:dyDescent="0.3"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</row>
    <row r="691" spans="3:16" ht="15.75" customHeight="1" x14ac:dyDescent="0.3"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</row>
    <row r="692" spans="3:16" ht="15.75" customHeight="1" x14ac:dyDescent="0.3"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3:16" ht="15.75" customHeight="1" x14ac:dyDescent="0.3"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</row>
    <row r="694" spans="3:16" ht="15.75" customHeight="1" x14ac:dyDescent="0.3"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</row>
    <row r="695" spans="3:16" ht="15.75" customHeight="1" x14ac:dyDescent="0.3"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</row>
    <row r="696" spans="3:16" ht="15.75" customHeight="1" x14ac:dyDescent="0.3"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</row>
    <row r="697" spans="3:16" ht="15.75" customHeight="1" x14ac:dyDescent="0.3"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</row>
    <row r="698" spans="3:16" ht="15.75" customHeight="1" x14ac:dyDescent="0.3"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</row>
    <row r="699" spans="3:16" ht="15.75" customHeight="1" x14ac:dyDescent="0.3"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</row>
    <row r="700" spans="3:16" ht="15.75" customHeight="1" x14ac:dyDescent="0.3"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</row>
    <row r="701" spans="3:16" ht="15.75" customHeight="1" x14ac:dyDescent="0.3"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</row>
    <row r="702" spans="3:16" ht="15.75" customHeight="1" x14ac:dyDescent="0.3"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</row>
    <row r="703" spans="3:16" ht="15.75" customHeight="1" x14ac:dyDescent="0.3"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</row>
    <row r="704" spans="3:16" ht="15.75" customHeight="1" x14ac:dyDescent="0.3"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</row>
    <row r="705" spans="3:16" ht="15.75" customHeight="1" x14ac:dyDescent="0.3"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</row>
    <row r="706" spans="3:16" ht="15.75" customHeight="1" x14ac:dyDescent="0.3"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</row>
    <row r="707" spans="3:16" ht="15.75" customHeight="1" x14ac:dyDescent="0.3"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</row>
    <row r="708" spans="3:16" ht="15.75" customHeight="1" x14ac:dyDescent="0.3"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</row>
    <row r="709" spans="3:16" ht="15.75" customHeight="1" x14ac:dyDescent="0.3"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</row>
    <row r="710" spans="3:16" ht="15.75" customHeight="1" x14ac:dyDescent="0.3"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3:16" ht="15.75" customHeight="1" x14ac:dyDescent="0.3"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3:16" ht="15.75" customHeight="1" x14ac:dyDescent="0.3"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</row>
    <row r="713" spans="3:16" ht="15.75" customHeight="1" x14ac:dyDescent="0.3"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</row>
    <row r="714" spans="3:16" ht="15.75" customHeight="1" x14ac:dyDescent="0.3"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</row>
    <row r="715" spans="3:16" ht="15.75" customHeight="1" x14ac:dyDescent="0.3"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</row>
    <row r="716" spans="3:16" ht="15.75" customHeight="1" x14ac:dyDescent="0.3"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</row>
    <row r="717" spans="3:16" ht="15.75" customHeight="1" x14ac:dyDescent="0.3"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</row>
    <row r="718" spans="3:16" ht="15.75" customHeight="1" x14ac:dyDescent="0.3"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</row>
    <row r="719" spans="3:16" ht="15.75" customHeight="1" x14ac:dyDescent="0.3"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</row>
    <row r="720" spans="3:16" ht="15.75" customHeight="1" x14ac:dyDescent="0.3"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</row>
    <row r="721" spans="3:16" ht="15.75" customHeight="1" x14ac:dyDescent="0.3"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</row>
    <row r="722" spans="3:16" ht="15.75" customHeight="1" x14ac:dyDescent="0.3"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</row>
    <row r="723" spans="3:16" ht="15.75" customHeight="1" x14ac:dyDescent="0.3"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</row>
    <row r="724" spans="3:16" ht="15.75" customHeight="1" x14ac:dyDescent="0.3"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</row>
    <row r="725" spans="3:16" ht="15.75" customHeight="1" x14ac:dyDescent="0.3"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</row>
    <row r="726" spans="3:16" ht="15.75" customHeight="1" x14ac:dyDescent="0.3"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3:16" ht="15.75" customHeight="1" x14ac:dyDescent="0.3"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3:16" ht="15.75" customHeight="1" x14ac:dyDescent="0.3"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</row>
    <row r="729" spans="3:16" ht="15.75" customHeight="1" x14ac:dyDescent="0.3"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</row>
    <row r="730" spans="3:16" ht="15.75" customHeight="1" x14ac:dyDescent="0.3"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</row>
    <row r="731" spans="3:16" ht="15.75" customHeight="1" x14ac:dyDescent="0.3"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</row>
    <row r="732" spans="3:16" ht="15.75" customHeight="1" x14ac:dyDescent="0.3"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</row>
    <row r="733" spans="3:16" ht="15.75" customHeight="1" x14ac:dyDescent="0.3"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</row>
    <row r="734" spans="3:16" ht="15.75" customHeight="1" x14ac:dyDescent="0.3"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</row>
    <row r="735" spans="3:16" ht="15.75" customHeight="1" x14ac:dyDescent="0.3"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</row>
    <row r="736" spans="3:16" ht="15.75" customHeight="1" x14ac:dyDescent="0.3"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</row>
    <row r="737" spans="3:16" ht="15.75" customHeight="1" x14ac:dyDescent="0.3"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</row>
    <row r="738" spans="3:16" ht="15.75" customHeight="1" x14ac:dyDescent="0.3"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</row>
    <row r="739" spans="3:16" ht="15.75" customHeight="1" x14ac:dyDescent="0.3"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</row>
    <row r="740" spans="3:16" ht="15.75" customHeight="1" x14ac:dyDescent="0.3"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</row>
    <row r="741" spans="3:16" ht="15.75" customHeight="1" x14ac:dyDescent="0.3"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</row>
    <row r="742" spans="3:16" ht="15.75" customHeight="1" x14ac:dyDescent="0.3"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</row>
    <row r="743" spans="3:16" ht="15.75" customHeight="1" x14ac:dyDescent="0.3"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</row>
    <row r="744" spans="3:16" ht="15.75" customHeight="1" x14ac:dyDescent="0.3"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3:16" ht="15.75" customHeight="1" x14ac:dyDescent="0.3"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3:16" ht="15.75" customHeight="1" x14ac:dyDescent="0.3"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</row>
    <row r="747" spans="3:16" ht="15.75" customHeight="1" x14ac:dyDescent="0.3"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</row>
    <row r="748" spans="3:16" ht="15.75" customHeight="1" x14ac:dyDescent="0.3"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</row>
    <row r="749" spans="3:16" ht="15.75" customHeight="1" x14ac:dyDescent="0.3"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</row>
    <row r="750" spans="3:16" ht="15.75" customHeight="1" x14ac:dyDescent="0.3"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</row>
    <row r="751" spans="3:16" ht="15.75" customHeight="1" x14ac:dyDescent="0.3"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</row>
    <row r="752" spans="3:16" ht="15.75" customHeight="1" x14ac:dyDescent="0.3"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3:16" ht="15.75" customHeight="1" x14ac:dyDescent="0.3"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3:16" ht="15.75" customHeight="1" x14ac:dyDescent="0.3"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3:16" ht="15.75" customHeight="1" x14ac:dyDescent="0.3"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</row>
    <row r="756" spans="3:16" ht="15.75" customHeight="1" x14ac:dyDescent="0.3"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</row>
    <row r="757" spans="3:16" ht="15.75" customHeight="1" x14ac:dyDescent="0.3"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</row>
    <row r="758" spans="3:16" ht="15.75" customHeight="1" x14ac:dyDescent="0.3"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</row>
    <row r="759" spans="3:16" ht="15.75" customHeight="1" x14ac:dyDescent="0.3"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</row>
    <row r="760" spans="3:16" ht="15.75" customHeight="1" x14ac:dyDescent="0.3"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</row>
    <row r="761" spans="3:16" ht="15.75" customHeight="1" x14ac:dyDescent="0.3"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</row>
    <row r="762" spans="3:16" ht="15.75" customHeight="1" x14ac:dyDescent="0.3"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3:16" ht="15.75" customHeight="1" x14ac:dyDescent="0.3"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3:16" ht="15.75" customHeight="1" x14ac:dyDescent="0.3"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</row>
    <row r="765" spans="3:16" ht="15.75" customHeight="1" x14ac:dyDescent="0.3"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</row>
    <row r="766" spans="3:16" ht="15.75" customHeight="1" x14ac:dyDescent="0.3"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</row>
    <row r="767" spans="3:16" ht="15.75" customHeight="1" x14ac:dyDescent="0.3"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</row>
    <row r="768" spans="3:16" ht="15.75" customHeight="1" x14ac:dyDescent="0.3"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</row>
    <row r="769" spans="3:16" ht="15.75" customHeight="1" x14ac:dyDescent="0.3"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</row>
    <row r="770" spans="3:16" ht="15.75" customHeight="1" x14ac:dyDescent="0.3"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</row>
    <row r="771" spans="3:16" ht="15.75" customHeight="1" x14ac:dyDescent="0.3"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</row>
    <row r="772" spans="3:16" ht="15.75" customHeight="1" x14ac:dyDescent="0.3"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</row>
    <row r="773" spans="3:16" ht="15.75" customHeight="1" x14ac:dyDescent="0.3"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3:16" ht="15.75" customHeight="1" x14ac:dyDescent="0.3"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</row>
    <row r="775" spans="3:16" ht="15.75" customHeight="1" x14ac:dyDescent="0.3"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</row>
    <row r="776" spans="3:16" ht="15.75" customHeight="1" x14ac:dyDescent="0.3"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</row>
    <row r="777" spans="3:16" ht="15.75" customHeight="1" x14ac:dyDescent="0.3"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</row>
    <row r="778" spans="3:16" ht="15.75" customHeight="1" x14ac:dyDescent="0.3"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</row>
    <row r="779" spans="3:16" ht="15.75" customHeight="1" x14ac:dyDescent="0.3"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</row>
    <row r="780" spans="3:16" ht="15.75" customHeight="1" x14ac:dyDescent="0.3"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</row>
    <row r="781" spans="3:16" ht="15.75" customHeight="1" x14ac:dyDescent="0.3"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</row>
    <row r="782" spans="3:16" ht="15.75" customHeight="1" x14ac:dyDescent="0.3"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</row>
    <row r="783" spans="3:16" ht="15.75" customHeight="1" x14ac:dyDescent="0.3"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</row>
    <row r="784" spans="3:16" ht="15.75" customHeight="1" x14ac:dyDescent="0.3"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3:16" ht="15.75" customHeight="1" x14ac:dyDescent="0.3"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3:16" ht="15.75" customHeight="1" x14ac:dyDescent="0.3"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3:16" ht="15.75" customHeight="1" x14ac:dyDescent="0.3"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</row>
    <row r="788" spans="3:16" ht="15.75" customHeight="1" x14ac:dyDescent="0.3"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</row>
    <row r="789" spans="3:16" ht="15.75" customHeight="1" x14ac:dyDescent="0.3"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</row>
    <row r="790" spans="3:16" ht="15.75" customHeight="1" x14ac:dyDescent="0.3"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</row>
    <row r="791" spans="3:16" ht="15.75" customHeight="1" x14ac:dyDescent="0.3"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</row>
    <row r="792" spans="3:16" ht="15.75" customHeight="1" x14ac:dyDescent="0.3"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</row>
    <row r="793" spans="3:16" ht="15.75" customHeight="1" x14ac:dyDescent="0.3"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</row>
    <row r="794" spans="3:16" ht="15.75" customHeight="1" x14ac:dyDescent="0.3"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</row>
    <row r="795" spans="3:16" ht="15.75" customHeight="1" x14ac:dyDescent="0.3"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</row>
    <row r="796" spans="3:16" ht="15.75" customHeight="1" x14ac:dyDescent="0.3"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</row>
    <row r="797" spans="3:16" ht="15.75" customHeight="1" x14ac:dyDescent="0.3"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</row>
    <row r="798" spans="3:16" ht="15.75" customHeight="1" x14ac:dyDescent="0.3"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3:16" ht="15.75" customHeight="1" x14ac:dyDescent="0.3"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3:16" ht="15.75" customHeight="1" x14ac:dyDescent="0.3"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</row>
    <row r="801" spans="3:16" ht="15.75" customHeight="1" x14ac:dyDescent="0.3"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</row>
    <row r="802" spans="3:16" ht="15.75" customHeight="1" x14ac:dyDescent="0.3"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</row>
    <row r="803" spans="3:16" ht="15.75" customHeight="1" x14ac:dyDescent="0.3"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</row>
    <row r="804" spans="3:16" ht="15.75" customHeight="1" x14ac:dyDescent="0.3"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</row>
    <row r="805" spans="3:16" ht="15.75" customHeight="1" x14ac:dyDescent="0.3"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</row>
    <row r="806" spans="3:16" ht="15.75" customHeight="1" x14ac:dyDescent="0.3"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</row>
    <row r="807" spans="3:16" ht="15.75" customHeight="1" x14ac:dyDescent="0.3"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</row>
    <row r="808" spans="3:16" ht="15.75" customHeight="1" x14ac:dyDescent="0.3"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</row>
    <row r="809" spans="3:16" ht="15.75" customHeight="1" x14ac:dyDescent="0.3"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</row>
    <row r="810" spans="3:16" ht="15.75" customHeight="1" x14ac:dyDescent="0.3"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</row>
    <row r="811" spans="3:16" ht="15.75" customHeight="1" x14ac:dyDescent="0.3"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</row>
    <row r="812" spans="3:16" ht="15.75" customHeight="1" x14ac:dyDescent="0.3"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</row>
    <row r="813" spans="3:16" ht="15.75" customHeight="1" x14ac:dyDescent="0.3"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</row>
    <row r="814" spans="3:16" ht="15.75" customHeight="1" x14ac:dyDescent="0.3"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</row>
    <row r="815" spans="3:16" ht="15.75" customHeight="1" x14ac:dyDescent="0.3"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</row>
    <row r="816" spans="3:16" ht="15.75" customHeight="1" x14ac:dyDescent="0.3"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</row>
    <row r="817" spans="3:16" ht="15.75" customHeight="1" x14ac:dyDescent="0.3"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</row>
    <row r="818" spans="3:16" ht="15.75" customHeight="1" x14ac:dyDescent="0.3"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</row>
    <row r="819" spans="3:16" ht="15.75" customHeight="1" x14ac:dyDescent="0.3"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</row>
    <row r="820" spans="3:16" ht="15.75" customHeight="1" x14ac:dyDescent="0.3"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</row>
    <row r="821" spans="3:16" ht="15.75" customHeight="1" x14ac:dyDescent="0.3"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</row>
    <row r="822" spans="3:16" ht="15.75" customHeight="1" x14ac:dyDescent="0.3"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</row>
    <row r="823" spans="3:16" ht="15.75" customHeight="1" x14ac:dyDescent="0.3"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</row>
    <row r="824" spans="3:16" ht="15.75" customHeight="1" x14ac:dyDescent="0.3"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</row>
    <row r="825" spans="3:16" ht="15.75" customHeight="1" x14ac:dyDescent="0.3"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</row>
    <row r="826" spans="3:16" ht="15.75" customHeight="1" x14ac:dyDescent="0.3"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</row>
    <row r="827" spans="3:16" ht="15.75" customHeight="1" x14ac:dyDescent="0.3"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</row>
    <row r="828" spans="3:16" ht="15.75" customHeight="1" x14ac:dyDescent="0.3"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</row>
    <row r="829" spans="3:16" ht="15.75" customHeight="1" x14ac:dyDescent="0.3"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</row>
    <row r="830" spans="3:16" ht="15.75" customHeight="1" x14ac:dyDescent="0.3"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</row>
    <row r="831" spans="3:16" ht="15.75" customHeight="1" x14ac:dyDescent="0.3"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</row>
    <row r="832" spans="3:16" ht="15.75" customHeight="1" x14ac:dyDescent="0.3"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</row>
    <row r="833" spans="3:16" ht="15.75" customHeight="1" x14ac:dyDescent="0.3"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</row>
    <row r="834" spans="3:16" ht="15.75" customHeight="1" x14ac:dyDescent="0.3"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</row>
    <row r="835" spans="3:16" ht="15.75" customHeight="1" x14ac:dyDescent="0.3"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</row>
    <row r="836" spans="3:16" ht="15.75" customHeight="1" x14ac:dyDescent="0.3"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</row>
    <row r="837" spans="3:16" ht="15.75" customHeight="1" x14ac:dyDescent="0.3"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</row>
    <row r="838" spans="3:16" ht="15.75" customHeight="1" x14ac:dyDescent="0.3"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</row>
    <row r="839" spans="3:16" ht="15.75" customHeight="1" x14ac:dyDescent="0.3"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</row>
    <row r="840" spans="3:16" ht="15.75" customHeight="1" x14ac:dyDescent="0.3"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</row>
    <row r="841" spans="3:16" ht="15.75" customHeight="1" x14ac:dyDescent="0.3"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</row>
    <row r="842" spans="3:16" ht="15.75" customHeight="1" x14ac:dyDescent="0.3"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</row>
    <row r="843" spans="3:16" ht="15.75" customHeight="1" x14ac:dyDescent="0.3"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</row>
    <row r="844" spans="3:16" ht="15.75" customHeight="1" x14ac:dyDescent="0.3"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</row>
    <row r="845" spans="3:16" ht="15.75" customHeight="1" x14ac:dyDescent="0.3"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</row>
    <row r="846" spans="3:16" ht="15.75" customHeight="1" x14ac:dyDescent="0.3"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</row>
    <row r="847" spans="3:16" ht="15.75" customHeight="1" x14ac:dyDescent="0.3"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</row>
    <row r="848" spans="3:16" ht="15.75" customHeight="1" x14ac:dyDescent="0.3"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</row>
    <row r="849" spans="3:16" ht="15.75" customHeight="1" x14ac:dyDescent="0.3"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</row>
    <row r="850" spans="3:16" ht="15.75" customHeight="1" x14ac:dyDescent="0.3"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</row>
    <row r="851" spans="3:16" ht="15.75" customHeight="1" x14ac:dyDescent="0.3"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</row>
    <row r="852" spans="3:16" ht="15.75" customHeight="1" x14ac:dyDescent="0.3"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</row>
    <row r="853" spans="3:16" ht="15.75" customHeight="1" x14ac:dyDescent="0.3"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</row>
    <row r="854" spans="3:16" ht="15.75" customHeight="1" x14ac:dyDescent="0.3"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</row>
    <row r="855" spans="3:16" ht="15.75" customHeight="1" x14ac:dyDescent="0.3"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</row>
    <row r="856" spans="3:16" ht="15.75" customHeight="1" x14ac:dyDescent="0.3"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</row>
    <row r="857" spans="3:16" ht="15.75" customHeight="1" x14ac:dyDescent="0.3"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</row>
    <row r="858" spans="3:16" ht="15.75" customHeight="1" x14ac:dyDescent="0.3"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</row>
    <row r="859" spans="3:16" ht="15.75" customHeight="1" x14ac:dyDescent="0.3"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</row>
    <row r="860" spans="3:16" ht="15.75" customHeight="1" x14ac:dyDescent="0.3"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</row>
    <row r="861" spans="3:16" ht="15.75" customHeight="1" x14ac:dyDescent="0.3"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</row>
    <row r="862" spans="3:16" ht="15.75" customHeight="1" x14ac:dyDescent="0.3"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</row>
    <row r="863" spans="3:16" ht="15.75" customHeight="1" x14ac:dyDescent="0.3"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</row>
    <row r="864" spans="3:16" ht="15.75" customHeight="1" x14ac:dyDescent="0.3"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</row>
    <row r="865" spans="3:16" ht="15.75" customHeight="1" x14ac:dyDescent="0.3"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</row>
    <row r="866" spans="3:16" ht="15.75" customHeight="1" x14ac:dyDescent="0.3"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</row>
    <row r="867" spans="3:16" ht="15.75" customHeight="1" x14ac:dyDescent="0.3"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</row>
    <row r="868" spans="3:16" ht="15.75" customHeight="1" x14ac:dyDescent="0.3"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</row>
    <row r="869" spans="3:16" ht="15.75" customHeight="1" x14ac:dyDescent="0.3"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</row>
    <row r="870" spans="3:16" ht="15.75" customHeight="1" x14ac:dyDescent="0.3"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</row>
    <row r="871" spans="3:16" ht="15.75" customHeight="1" x14ac:dyDescent="0.3"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</row>
    <row r="872" spans="3:16" ht="15.75" customHeight="1" x14ac:dyDescent="0.3"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</row>
    <row r="873" spans="3:16" ht="15.75" customHeight="1" x14ac:dyDescent="0.3"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</row>
    <row r="874" spans="3:16" ht="15.75" customHeight="1" x14ac:dyDescent="0.3"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</row>
    <row r="875" spans="3:16" ht="15.75" customHeight="1" x14ac:dyDescent="0.3"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</row>
    <row r="876" spans="3:16" ht="15.75" customHeight="1" x14ac:dyDescent="0.3"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</row>
    <row r="877" spans="3:16" ht="15.75" customHeight="1" x14ac:dyDescent="0.3"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</row>
    <row r="878" spans="3:16" ht="15.75" customHeight="1" x14ac:dyDescent="0.3"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</row>
    <row r="879" spans="3:16" ht="15.75" customHeight="1" x14ac:dyDescent="0.3"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</row>
    <row r="880" spans="3:16" ht="15.75" customHeight="1" x14ac:dyDescent="0.3"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</row>
    <row r="881" spans="3:16" ht="15.75" customHeight="1" x14ac:dyDescent="0.3"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</row>
    <row r="882" spans="3:16" ht="15.75" customHeight="1" x14ac:dyDescent="0.3"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</row>
    <row r="883" spans="3:16" ht="15.75" customHeight="1" x14ac:dyDescent="0.3"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</row>
    <row r="884" spans="3:16" ht="15.75" customHeight="1" x14ac:dyDescent="0.3"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</row>
    <row r="885" spans="3:16" ht="15.75" customHeight="1" x14ac:dyDescent="0.3"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</row>
    <row r="886" spans="3:16" ht="15.75" customHeight="1" x14ac:dyDescent="0.3"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</row>
    <row r="887" spans="3:16" ht="15.75" customHeight="1" x14ac:dyDescent="0.3"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</row>
    <row r="888" spans="3:16" ht="15.75" customHeight="1" x14ac:dyDescent="0.3"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</row>
    <row r="889" spans="3:16" ht="15.75" customHeight="1" x14ac:dyDescent="0.3"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</row>
    <row r="890" spans="3:16" ht="15.75" customHeight="1" x14ac:dyDescent="0.3"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</row>
    <row r="891" spans="3:16" ht="15.75" customHeight="1" x14ac:dyDescent="0.3"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</row>
    <row r="892" spans="3:16" ht="15.75" customHeight="1" x14ac:dyDescent="0.3"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</row>
    <row r="893" spans="3:16" ht="15.75" customHeight="1" x14ac:dyDescent="0.3"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</row>
    <row r="894" spans="3:16" ht="15.75" customHeight="1" x14ac:dyDescent="0.3"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</row>
    <row r="895" spans="3:16" ht="15.75" customHeight="1" x14ac:dyDescent="0.3"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</row>
    <row r="896" spans="3:16" ht="15.75" customHeight="1" x14ac:dyDescent="0.3"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</row>
    <row r="897" spans="3:16" ht="15.75" customHeight="1" x14ac:dyDescent="0.3"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</row>
    <row r="898" spans="3:16" ht="15.75" customHeight="1" x14ac:dyDescent="0.3"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</row>
    <row r="899" spans="3:16" ht="15.75" customHeight="1" x14ac:dyDescent="0.3"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</row>
    <row r="900" spans="3:16" ht="15.75" customHeight="1" x14ac:dyDescent="0.3"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</row>
    <row r="901" spans="3:16" ht="15.75" customHeight="1" x14ac:dyDescent="0.3"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</row>
    <row r="902" spans="3:16" ht="15.75" customHeight="1" x14ac:dyDescent="0.3"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</row>
    <row r="903" spans="3:16" ht="15.75" customHeight="1" x14ac:dyDescent="0.3"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</row>
    <row r="904" spans="3:16" ht="15.75" customHeight="1" x14ac:dyDescent="0.3"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</row>
    <row r="905" spans="3:16" ht="15.75" customHeight="1" x14ac:dyDescent="0.3"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</row>
    <row r="906" spans="3:16" ht="15.75" customHeight="1" x14ac:dyDescent="0.3"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</row>
    <row r="907" spans="3:16" ht="15.75" customHeight="1" x14ac:dyDescent="0.3"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</row>
    <row r="908" spans="3:16" ht="15.75" customHeight="1" x14ac:dyDescent="0.3"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</row>
    <row r="909" spans="3:16" ht="15.75" customHeight="1" x14ac:dyDescent="0.3"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</row>
    <row r="910" spans="3:16" ht="15.75" customHeight="1" x14ac:dyDescent="0.3"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</row>
    <row r="911" spans="3:16" ht="15.75" customHeight="1" x14ac:dyDescent="0.3"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</row>
    <row r="912" spans="3:16" ht="15.75" customHeight="1" x14ac:dyDescent="0.3"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</row>
    <row r="913" spans="3:16" ht="15.75" customHeight="1" x14ac:dyDescent="0.3"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</row>
    <row r="914" spans="3:16" ht="15.75" customHeight="1" x14ac:dyDescent="0.3"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</row>
    <row r="915" spans="3:16" ht="15.75" customHeight="1" x14ac:dyDescent="0.3"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</row>
    <row r="916" spans="3:16" ht="15.75" customHeight="1" x14ac:dyDescent="0.3"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</row>
    <row r="917" spans="3:16" ht="15.75" customHeight="1" x14ac:dyDescent="0.3"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</row>
    <row r="918" spans="3:16" ht="15.75" customHeight="1" x14ac:dyDescent="0.3"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</row>
    <row r="919" spans="3:16" ht="15.75" customHeight="1" x14ac:dyDescent="0.3"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</row>
    <row r="920" spans="3:16" ht="15.75" customHeight="1" x14ac:dyDescent="0.3"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</row>
    <row r="921" spans="3:16" ht="15.75" customHeight="1" x14ac:dyDescent="0.3"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</row>
    <row r="922" spans="3:16" ht="15.75" customHeight="1" x14ac:dyDescent="0.3"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</row>
    <row r="923" spans="3:16" ht="15.75" customHeight="1" x14ac:dyDescent="0.3"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</row>
    <row r="924" spans="3:16" ht="15.75" customHeight="1" x14ac:dyDescent="0.3"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</row>
    <row r="925" spans="3:16" ht="15.75" customHeight="1" x14ac:dyDescent="0.3"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</row>
    <row r="926" spans="3:16" ht="15.75" customHeight="1" x14ac:dyDescent="0.3"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</row>
    <row r="927" spans="3:16" ht="15.75" customHeight="1" x14ac:dyDescent="0.3"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</row>
    <row r="928" spans="3:16" ht="15.75" customHeight="1" x14ac:dyDescent="0.3"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</row>
    <row r="929" spans="3:16" ht="15.75" customHeight="1" x14ac:dyDescent="0.3"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</row>
    <row r="930" spans="3:16" ht="15.75" customHeight="1" x14ac:dyDescent="0.3"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</row>
    <row r="931" spans="3:16" ht="15.75" customHeight="1" x14ac:dyDescent="0.3"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</row>
    <row r="932" spans="3:16" ht="15.75" customHeight="1" x14ac:dyDescent="0.3"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</row>
    <row r="933" spans="3:16" ht="15.75" customHeight="1" x14ac:dyDescent="0.3"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</row>
    <row r="934" spans="3:16" ht="15.75" customHeight="1" x14ac:dyDescent="0.3"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</row>
    <row r="935" spans="3:16" ht="15.75" customHeight="1" x14ac:dyDescent="0.3"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</row>
    <row r="936" spans="3:16" ht="15.75" customHeight="1" x14ac:dyDescent="0.3"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</row>
    <row r="937" spans="3:16" ht="15.75" customHeight="1" x14ac:dyDescent="0.3"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</row>
    <row r="938" spans="3:16" ht="15.75" customHeight="1" x14ac:dyDescent="0.3"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</row>
    <row r="939" spans="3:16" ht="15.75" customHeight="1" x14ac:dyDescent="0.3"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</row>
    <row r="940" spans="3:16" ht="15.75" customHeight="1" x14ac:dyDescent="0.3"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</row>
    <row r="941" spans="3:16" ht="15.75" customHeight="1" x14ac:dyDescent="0.3"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</row>
    <row r="942" spans="3:16" ht="15.75" customHeight="1" x14ac:dyDescent="0.3"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</row>
    <row r="943" spans="3:16" ht="15.75" customHeight="1" x14ac:dyDescent="0.3"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</row>
    <row r="944" spans="3:16" ht="15.75" customHeight="1" x14ac:dyDescent="0.3"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</row>
    <row r="945" spans="3:16" ht="15.75" customHeight="1" x14ac:dyDescent="0.3"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</row>
    <row r="946" spans="3:16" ht="15.75" customHeight="1" x14ac:dyDescent="0.3"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</row>
    <row r="947" spans="3:16" ht="15.75" customHeight="1" x14ac:dyDescent="0.3"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</row>
    <row r="948" spans="3:16" ht="15.75" customHeight="1" x14ac:dyDescent="0.3"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</row>
    <row r="949" spans="3:16" ht="15.75" customHeight="1" x14ac:dyDescent="0.3"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</row>
    <row r="950" spans="3:16" ht="15.75" customHeight="1" x14ac:dyDescent="0.3"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</row>
    <row r="951" spans="3:16" ht="15.75" customHeight="1" x14ac:dyDescent="0.3"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</row>
    <row r="952" spans="3:16" ht="15.75" customHeight="1" x14ac:dyDescent="0.3"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</row>
    <row r="953" spans="3:16" ht="15.75" customHeight="1" x14ac:dyDescent="0.3"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</row>
    <row r="954" spans="3:16" ht="15.75" customHeight="1" x14ac:dyDescent="0.3"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</row>
    <row r="955" spans="3:16" ht="15.75" customHeight="1" x14ac:dyDescent="0.3"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</row>
    <row r="956" spans="3:16" ht="15.75" customHeight="1" x14ac:dyDescent="0.3"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</row>
    <row r="957" spans="3:16" ht="15.75" customHeight="1" x14ac:dyDescent="0.3"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</row>
    <row r="958" spans="3:16" ht="15.75" customHeight="1" x14ac:dyDescent="0.3"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</row>
    <row r="959" spans="3:16" ht="15.75" customHeight="1" x14ac:dyDescent="0.3"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</row>
    <row r="960" spans="3:16" ht="15.75" customHeight="1" x14ac:dyDescent="0.3"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</row>
    <row r="961" spans="3:16" ht="15.75" customHeight="1" x14ac:dyDescent="0.3"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</row>
    <row r="962" spans="3:16" ht="15.75" customHeight="1" x14ac:dyDescent="0.3"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</row>
    <row r="963" spans="3:16" ht="15.75" customHeight="1" x14ac:dyDescent="0.3"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</row>
    <row r="964" spans="3:16" ht="15.75" customHeight="1" x14ac:dyDescent="0.3"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</row>
    <row r="965" spans="3:16" ht="15.75" customHeight="1" x14ac:dyDescent="0.3"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</row>
    <row r="966" spans="3:16" ht="15.75" customHeight="1" x14ac:dyDescent="0.3"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</row>
    <row r="967" spans="3:16" ht="15.75" customHeight="1" x14ac:dyDescent="0.3"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</row>
    <row r="968" spans="3:16" ht="15.75" customHeight="1" x14ac:dyDescent="0.3"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</row>
    <row r="969" spans="3:16" ht="15.75" customHeight="1" x14ac:dyDescent="0.3"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</row>
    <row r="970" spans="3:16" ht="15.75" customHeight="1" x14ac:dyDescent="0.3"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</row>
    <row r="971" spans="3:16" ht="15.75" customHeight="1" x14ac:dyDescent="0.3"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</row>
    <row r="972" spans="3:16" ht="15.75" customHeight="1" x14ac:dyDescent="0.3"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</row>
    <row r="973" spans="3:16" ht="15.75" customHeight="1" x14ac:dyDescent="0.3"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</row>
    <row r="974" spans="3:16" ht="15.75" customHeight="1" x14ac:dyDescent="0.3"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</row>
    <row r="975" spans="3:16" ht="15.75" customHeight="1" x14ac:dyDescent="0.3"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</row>
    <row r="976" spans="3:16" ht="15.75" customHeight="1" x14ac:dyDescent="0.3"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</row>
    <row r="977" spans="3:16" ht="15.75" customHeight="1" x14ac:dyDescent="0.3"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</row>
    <row r="978" spans="3:16" ht="15.75" customHeight="1" x14ac:dyDescent="0.3"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</row>
    <row r="979" spans="3:16" ht="15.75" customHeight="1" x14ac:dyDescent="0.3"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</row>
    <row r="980" spans="3:16" ht="15.75" customHeight="1" x14ac:dyDescent="0.3"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</row>
    <row r="981" spans="3:16" ht="15.75" customHeight="1" x14ac:dyDescent="0.3"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</row>
    <row r="982" spans="3:16" ht="15.75" customHeight="1" x14ac:dyDescent="0.3"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</row>
    <row r="983" spans="3:16" ht="15.75" customHeight="1" x14ac:dyDescent="0.3"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</row>
    <row r="984" spans="3:16" ht="15.75" customHeight="1" x14ac:dyDescent="0.3"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</row>
    <row r="985" spans="3:16" ht="15.75" customHeight="1" x14ac:dyDescent="0.3"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</row>
    <row r="986" spans="3:16" ht="15.75" customHeight="1" x14ac:dyDescent="0.3"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</row>
    <row r="987" spans="3:16" ht="15.75" customHeight="1" x14ac:dyDescent="0.3"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</row>
    <row r="988" spans="3:16" ht="15.75" customHeight="1" x14ac:dyDescent="0.3"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</row>
    <row r="989" spans="3:16" ht="15.75" customHeight="1" x14ac:dyDescent="0.3"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</row>
    <row r="990" spans="3:16" ht="15.75" customHeight="1" x14ac:dyDescent="0.3"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</row>
    <row r="991" spans="3:16" ht="15.75" customHeight="1" x14ac:dyDescent="0.3"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</row>
    <row r="992" spans="3:16" ht="15.75" customHeight="1" x14ac:dyDescent="0.3"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</row>
    <row r="993" spans="3:16" ht="15.75" customHeight="1" x14ac:dyDescent="0.3"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</row>
    <row r="994" spans="3:16" ht="15.75" customHeight="1" x14ac:dyDescent="0.3"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</row>
    <row r="995" spans="3:16" ht="15.75" customHeight="1" x14ac:dyDescent="0.3"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</row>
    <row r="996" spans="3:16" ht="15.75" customHeight="1" x14ac:dyDescent="0.3"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</row>
    <row r="997" spans="3:16" ht="15.75" customHeight="1" x14ac:dyDescent="0.3"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</row>
    <row r="998" spans="3:16" ht="15.75" customHeight="1" x14ac:dyDescent="0.3"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</row>
    <row r="999" spans="3:16" ht="15.75" customHeight="1" x14ac:dyDescent="0.3"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</row>
    <row r="1000" spans="3:16" ht="15.75" customHeight="1" x14ac:dyDescent="0.3"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</row>
    <row r="1001" spans="3:16" ht="15.75" customHeight="1" x14ac:dyDescent="0.3"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</row>
    <row r="1002" spans="3:16" ht="15.75" customHeight="1" x14ac:dyDescent="0.3"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</row>
  </sheetData>
  <mergeCells count="41">
    <mergeCell ref="A1:R1"/>
    <mergeCell ref="A2:R2"/>
    <mergeCell ref="A3:R3"/>
    <mergeCell ref="A4:E4"/>
    <mergeCell ref="F4:K4"/>
    <mergeCell ref="L4:R4"/>
    <mergeCell ref="A5:E5"/>
    <mergeCell ref="I7:K7"/>
    <mergeCell ref="L7:N7"/>
    <mergeCell ref="F5:K5"/>
    <mergeCell ref="L5:R5"/>
    <mergeCell ref="H6:Q6"/>
    <mergeCell ref="R6:R8"/>
    <mergeCell ref="H7:H8"/>
    <mergeCell ref="O7:Q7"/>
    <mergeCell ref="A6:A8"/>
    <mergeCell ref="G6:G8"/>
    <mergeCell ref="A38:B38"/>
    <mergeCell ref="A39:B39"/>
    <mergeCell ref="B6:B8"/>
    <mergeCell ref="C6:E6"/>
    <mergeCell ref="F6:F8"/>
    <mergeCell ref="C7:C8"/>
    <mergeCell ref="D7:D8"/>
    <mergeCell ref="E7:E8"/>
    <mergeCell ref="A9:A10"/>
    <mergeCell ref="B9:B10"/>
    <mergeCell ref="C9:C10"/>
    <mergeCell ref="A20:B20"/>
    <mergeCell ref="A31:B31"/>
    <mergeCell ref="G9:G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</mergeCells>
  <conditionalFormatting sqref="R6:R41 R45:R1002">
    <cfRule type="containsText" dxfId="7" priority="1" operator="containsText" text="zaliczenie">
      <formula>NOT(ISERROR(SEARCH(("zaliczenie"),(R6))))</formula>
    </cfRule>
  </conditionalFormatting>
  <conditionalFormatting sqref="R6:R41 R45:R1002">
    <cfRule type="containsText" dxfId="6" priority="2" operator="containsText" text="egzamin">
      <formula>NOT(ISERROR(SEARCH(("egzamin"),(R6))))</formula>
    </cfRule>
  </conditionalFormatting>
  <pageMargins left="0.23622047244094491" right="0.23622047244094491" top="0.74803149606299213" bottom="0.74803149606299213" header="0" footer="0"/>
  <pageSetup paperSize="9" scale="6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99"/>
  <sheetViews>
    <sheetView tabSelected="1" topLeftCell="H16" workbookViewId="0">
      <selection activeCell="S16" sqref="S1:T1048576"/>
    </sheetView>
  </sheetViews>
  <sheetFormatPr defaultColWidth="14.44140625" defaultRowHeight="15" customHeight="1" x14ac:dyDescent="0.3"/>
  <cols>
    <col min="1" max="1" width="4.44140625" customWidth="1"/>
    <col min="2" max="2" width="36.109375" customWidth="1"/>
    <col min="3" max="17" width="10.6640625" customWidth="1"/>
    <col min="18" max="18" width="11.44140625" customWidth="1"/>
    <col min="19" max="24" width="9.109375" customWidth="1"/>
  </cols>
  <sheetData>
    <row r="1" spans="1:24" ht="30" customHeight="1" x14ac:dyDescent="0.35">
      <c r="A1" s="14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31"/>
    </row>
    <row r="2" spans="1:24" ht="30.75" customHeight="1" x14ac:dyDescent="0.35">
      <c r="A2" s="14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1"/>
    </row>
    <row r="3" spans="1:24" ht="30" customHeight="1" x14ac:dyDescent="0.35">
      <c r="A3" s="14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1"/>
    </row>
    <row r="4" spans="1:24" ht="30.75" customHeight="1" x14ac:dyDescent="0.3">
      <c r="A4" s="134" t="s">
        <v>95</v>
      </c>
      <c r="B4" s="135"/>
      <c r="C4" s="135"/>
      <c r="D4" s="135"/>
      <c r="E4" s="136"/>
      <c r="F4" s="134" t="s">
        <v>96</v>
      </c>
      <c r="G4" s="135"/>
      <c r="H4" s="135"/>
      <c r="I4" s="135"/>
      <c r="J4" s="135"/>
      <c r="K4" s="136"/>
      <c r="L4" s="134" t="s">
        <v>70</v>
      </c>
      <c r="M4" s="135"/>
      <c r="N4" s="135"/>
      <c r="O4" s="135"/>
      <c r="P4" s="135"/>
      <c r="Q4" s="135"/>
      <c r="R4" s="135"/>
      <c r="S4" s="31"/>
    </row>
    <row r="5" spans="1:24" ht="30" customHeight="1" x14ac:dyDescent="0.3">
      <c r="A5" s="134" t="s">
        <v>6</v>
      </c>
      <c r="B5" s="135"/>
      <c r="C5" s="135"/>
      <c r="D5" s="135"/>
      <c r="E5" s="136"/>
      <c r="F5" s="134" t="s">
        <v>7</v>
      </c>
      <c r="G5" s="135"/>
      <c r="H5" s="135"/>
      <c r="I5" s="135"/>
      <c r="J5" s="135"/>
      <c r="K5" s="136"/>
      <c r="L5" s="134" t="s">
        <v>8</v>
      </c>
      <c r="M5" s="135"/>
      <c r="N5" s="135"/>
      <c r="O5" s="135"/>
      <c r="P5" s="135"/>
      <c r="Q5" s="135"/>
      <c r="R5" s="135"/>
      <c r="S5" s="31"/>
    </row>
    <row r="6" spans="1:24" ht="15.75" customHeight="1" x14ac:dyDescent="0.3">
      <c r="A6" s="142" t="s">
        <v>9</v>
      </c>
      <c r="B6" s="115" t="s">
        <v>10</v>
      </c>
      <c r="C6" s="118" t="s">
        <v>11</v>
      </c>
      <c r="D6" s="119"/>
      <c r="E6" s="120"/>
      <c r="F6" s="121" t="s">
        <v>12</v>
      </c>
      <c r="G6" s="121" t="s">
        <v>13</v>
      </c>
      <c r="H6" s="138" t="s">
        <v>14</v>
      </c>
      <c r="I6" s="119"/>
      <c r="J6" s="119"/>
      <c r="K6" s="119"/>
      <c r="L6" s="119"/>
      <c r="M6" s="119"/>
      <c r="N6" s="119"/>
      <c r="O6" s="119"/>
      <c r="P6" s="119"/>
      <c r="Q6" s="120"/>
      <c r="R6" s="139" t="s">
        <v>15</v>
      </c>
      <c r="S6" s="31"/>
    </row>
    <row r="7" spans="1:24" ht="36" customHeight="1" x14ac:dyDescent="0.3">
      <c r="A7" s="122"/>
      <c r="B7" s="116"/>
      <c r="C7" s="124" t="s">
        <v>11</v>
      </c>
      <c r="D7" s="126" t="s">
        <v>16</v>
      </c>
      <c r="E7" s="128" t="s">
        <v>17</v>
      </c>
      <c r="F7" s="122"/>
      <c r="G7" s="122"/>
      <c r="H7" s="140" t="s">
        <v>18</v>
      </c>
      <c r="I7" s="137" t="s">
        <v>19</v>
      </c>
      <c r="J7" s="135"/>
      <c r="K7" s="136"/>
      <c r="L7" s="137" t="s">
        <v>20</v>
      </c>
      <c r="M7" s="135"/>
      <c r="N7" s="136"/>
      <c r="O7" s="137" t="s">
        <v>21</v>
      </c>
      <c r="P7" s="135"/>
      <c r="Q7" s="141"/>
      <c r="R7" s="122"/>
      <c r="S7" s="31"/>
    </row>
    <row r="8" spans="1:24" ht="42" customHeight="1" x14ac:dyDescent="0.3">
      <c r="A8" s="143"/>
      <c r="B8" s="117"/>
      <c r="C8" s="125"/>
      <c r="D8" s="127"/>
      <c r="E8" s="129"/>
      <c r="F8" s="123"/>
      <c r="G8" s="123"/>
      <c r="H8" s="12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23"/>
      <c r="S8" s="31"/>
      <c r="T8" s="4"/>
      <c r="U8" s="4"/>
      <c r="V8" s="4"/>
      <c r="W8" s="4"/>
      <c r="X8" s="4"/>
    </row>
    <row r="9" spans="1:24" ht="15" customHeight="1" x14ac:dyDescent="0.3">
      <c r="A9" s="109">
        <v>1</v>
      </c>
      <c r="B9" s="130">
        <v>2</v>
      </c>
      <c r="C9" s="132">
        <v>3</v>
      </c>
      <c r="D9" s="5">
        <v>4</v>
      </c>
      <c r="E9" s="6">
        <v>5</v>
      </c>
      <c r="F9" s="7">
        <v>6</v>
      </c>
      <c r="G9" s="109">
        <v>7</v>
      </c>
      <c r="H9" s="8">
        <v>8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11">
        <v>15</v>
      </c>
      <c r="P9" s="111">
        <v>16</v>
      </c>
      <c r="Q9" s="107">
        <v>17</v>
      </c>
      <c r="R9" s="109">
        <v>18</v>
      </c>
      <c r="S9" s="31"/>
      <c r="T9" s="9"/>
      <c r="U9" s="9"/>
      <c r="V9" s="9"/>
      <c r="W9" s="9"/>
      <c r="X9" s="9"/>
    </row>
    <row r="10" spans="1:24" ht="43.5" customHeight="1" x14ac:dyDescent="0.3">
      <c r="A10" s="110"/>
      <c r="B10" s="131"/>
      <c r="C10" s="133"/>
      <c r="D10" s="10" t="s">
        <v>29</v>
      </c>
      <c r="E10" s="11" t="s">
        <v>30</v>
      </c>
      <c r="F10" s="12" t="s">
        <v>31</v>
      </c>
      <c r="G10" s="110"/>
      <c r="H10" s="13" t="s">
        <v>32</v>
      </c>
      <c r="I10" s="112"/>
      <c r="J10" s="112"/>
      <c r="K10" s="112"/>
      <c r="L10" s="112"/>
      <c r="M10" s="112"/>
      <c r="N10" s="112"/>
      <c r="O10" s="112"/>
      <c r="P10" s="112"/>
      <c r="Q10" s="108"/>
      <c r="R10" s="110"/>
      <c r="S10" s="31"/>
      <c r="T10" s="4"/>
      <c r="U10" s="4"/>
      <c r="V10" s="4"/>
      <c r="W10" s="4"/>
      <c r="X10" s="4"/>
    </row>
    <row r="11" spans="1:24" ht="29.25" customHeight="1" x14ac:dyDescent="0.3">
      <c r="A11" s="60">
        <v>1</v>
      </c>
      <c r="B11" s="15" t="s">
        <v>97</v>
      </c>
      <c r="C11" s="69">
        <v>3</v>
      </c>
      <c r="D11" s="70">
        <f t="shared" ref="D11:D17" si="0">(J11+K11+M11+N11)*C11/F11</f>
        <v>0</v>
      </c>
      <c r="E11" s="71">
        <f t="shared" ref="E11:E17" si="1">(I11-K11+L11-N11+O11)*C11/F11</f>
        <v>1.56</v>
      </c>
      <c r="F11" s="72">
        <f t="shared" ref="F11:F17" si="2">G11+H11</f>
        <v>75</v>
      </c>
      <c r="G11" s="73">
        <v>36</v>
      </c>
      <c r="H11" s="69">
        <f t="shared" ref="H11:H17" si="3">I11+L11+O11</f>
        <v>39</v>
      </c>
      <c r="I11" s="74">
        <v>10</v>
      </c>
      <c r="J11" s="74"/>
      <c r="K11" s="74"/>
      <c r="L11" s="75">
        <v>9</v>
      </c>
      <c r="M11" s="74"/>
      <c r="N11" s="20"/>
      <c r="O11" s="20">
        <v>20</v>
      </c>
      <c r="P11" s="20"/>
      <c r="Q11" s="21" t="s">
        <v>53</v>
      </c>
      <c r="R11" s="19" t="s">
        <v>41</v>
      </c>
      <c r="S11" s="31"/>
      <c r="T11" s="4"/>
      <c r="U11" s="4"/>
      <c r="V11" s="4"/>
      <c r="W11" s="4"/>
      <c r="X11" s="4"/>
    </row>
    <row r="12" spans="1:24" ht="24.75" customHeight="1" x14ac:dyDescent="0.3">
      <c r="A12" s="60">
        <v>2</v>
      </c>
      <c r="B12" s="15" t="s">
        <v>98</v>
      </c>
      <c r="C12" s="69">
        <v>4</v>
      </c>
      <c r="D12" s="70">
        <f t="shared" si="0"/>
        <v>0</v>
      </c>
      <c r="E12" s="71">
        <f t="shared" si="1"/>
        <v>2.04</v>
      </c>
      <c r="F12" s="73">
        <f t="shared" si="2"/>
        <v>100</v>
      </c>
      <c r="G12" s="73">
        <v>49</v>
      </c>
      <c r="H12" s="69">
        <f t="shared" si="3"/>
        <v>51</v>
      </c>
      <c r="I12" s="74">
        <v>10</v>
      </c>
      <c r="J12" s="74"/>
      <c r="K12" s="74"/>
      <c r="L12" s="75">
        <v>6</v>
      </c>
      <c r="M12" s="74"/>
      <c r="N12" s="20"/>
      <c r="O12" s="64">
        <v>35</v>
      </c>
      <c r="P12" s="20"/>
      <c r="Q12" s="21" t="s">
        <v>36</v>
      </c>
      <c r="R12" s="19" t="s">
        <v>41</v>
      </c>
      <c r="S12" s="31"/>
      <c r="T12" s="4"/>
      <c r="U12" s="4"/>
      <c r="V12" s="4"/>
      <c r="W12" s="4"/>
      <c r="X12" s="4"/>
    </row>
    <row r="13" spans="1:24" ht="24.75" customHeight="1" x14ac:dyDescent="0.3">
      <c r="A13" s="60">
        <v>3</v>
      </c>
      <c r="B13" s="15" t="s">
        <v>99</v>
      </c>
      <c r="C13" s="69">
        <v>4</v>
      </c>
      <c r="D13" s="70">
        <f t="shared" si="0"/>
        <v>0</v>
      </c>
      <c r="E13" s="71">
        <f t="shared" si="1"/>
        <v>2.4</v>
      </c>
      <c r="F13" s="72">
        <f t="shared" si="2"/>
        <v>100</v>
      </c>
      <c r="G13" s="73">
        <v>40</v>
      </c>
      <c r="H13" s="69">
        <f t="shared" si="3"/>
        <v>60</v>
      </c>
      <c r="I13" s="74">
        <v>20</v>
      </c>
      <c r="J13" s="74"/>
      <c r="K13" s="74"/>
      <c r="L13" s="74">
        <v>20</v>
      </c>
      <c r="M13" s="74"/>
      <c r="N13" s="20"/>
      <c r="O13" s="20">
        <v>20</v>
      </c>
      <c r="P13" s="20"/>
      <c r="Q13" s="21" t="s">
        <v>53</v>
      </c>
      <c r="R13" s="19" t="s">
        <v>34</v>
      </c>
      <c r="S13" s="31"/>
      <c r="T13" s="4"/>
      <c r="U13" s="4"/>
      <c r="V13" s="4"/>
      <c r="W13" s="4"/>
      <c r="X13" s="4"/>
    </row>
    <row r="14" spans="1:24" ht="24.75" customHeight="1" x14ac:dyDescent="0.3">
      <c r="A14" s="60">
        <v>4</v>
      </c>
      <c r="B14" s="15" t="s">
        <v>100</v>
      </c>
      <c r="C14" s="69">
        <v>3</v>
      </c>
      <c r="D14" s="70">
        <f t="shared" si="0"/>
        <v>0</v>
      </c>
      <c r="E14" s="71">
        <f t="shared" si="1"/>
        <v>1.8</v>
      </c>
      <c r="F14" s="72">
        <f t="shared" si="2"/>
        <v>75</v>
      </c>
      <c r="G14" s="72">
        <v>30</v>
      </c>
      <c r="H14" s="69">
        <f t="shared" si="3"/>
        <v>45</v>
      </c>
      <c r="I14" s="74">
        <v>15</v>
      </c>
      <c r="J14" s="74"/>
      <c r="K14" s="74"/>
      <c r="L14" s="74"/>
      <c r="M14" s="74"/>
      <c r="N14" s="20"/>
      <c r="O14" s="20">
        <v>30</v>
      </c>
      <c r="P14" s="20"/>
      <c r="Q14" s="21" t="s">
        <v>53</v>
      </c>
      <c r="R14" s="19" t="s">
        <v>34</v>
      </c>
      <c r="S14" s="31"/>
      <c r="T14" s="4"/>
      <c r="U14" s="4"/>
      <c r="V14" s="4"/>
      <c r="W14" s="4"/>
      <c r="X14" s="4"/>
    </row>
    <row r="15" spans="1:24" ht="24.75" customHeight="1" x14ac:dyDescent="0.3">
      <c r="A15" s="60">
        <v>5</v>
      </c>
      <c r="B15" s="24" t="s">
        <v>101</v>
      </c>
      <c r="C15" s="87">
        <v>2</v>
      </c>
      <c r="D15" s="70">
        <f t="shared" si="0"/>
        <v>0</v>
      </c>
      <c r="E15" s="71">
        <f t="shared" si="1"/>
        <v>1.2</v>
      </c>
      <c r="F15" s="72">
        <f t="shared" si="2"/>
        <v>50</v>
      </c>
      <c r="G15" s="88">
        <v>20</v>
      </c>
      <c r="H15" s="69">
        <f t="shared" si="3"/>
        <v>30</v>
      </c>
      <c r="I15" s="89">
        <v>10</v>
      </c>
      <c r="J15" s="90"/>
      <c r="K15" s="90"/>
      <c r="L15" s="90"/>
      <c r="M15" s="90"/>
      <c r="N15" s="32"/>
      <c r="O15" s="28">
        <v>20</v>
      </c>
      <c r="P15" s="32"/>
      <c r="Q15" s="29" t="s">
        <v>38</v>
      </c>
      <c r="R15" s="27" t="s">
        <v>41</v>
      </c>
      <c r="S15" s="31"/>
      <c r="T15" s="4"/>
      <c r="U15" s="4"/>
      <c r="V15" s="4"/>
      <c r="W15" s="4"/>
      <c r="X15" s="4"/>
    </row>
    <row r="16" spans="1:24" ht="24.75" customHeight="1" x14ac:dyDescent="0.3">
      <c r="A16" s="60">
        <v>6</v>
      </c>
      <c r="B16" s="15" t="s">
        <v>102</v>
      </c>
      <c r="C16" s="69">
        <v>3</v>
      </c>
      <c r="D16" s="70">
        <f t="shared" si="0"/>
        <v>0</v>
      </c>
      <c r="E16" s="71">
        <f t="shared" si="1"/>
        <v>1.6</v>
      </c>
      <c r="F16" s="72">
        <f t="shared" si="2"/>
        <v>75</v>
      </c>
      <c r="G16" s="73">
        <v>35</v>
      </c>
      <c r="H16" s="69">
        <f t="shared" si="3"/>
        <v>40</v>
      </c>
      <c r="I16" s="75">
        <v>15</v>
      </c>
      <c r="J16" s="74"/>
      <c r="K16" s="74"/>
      <c r="L16" s="74"/>
      <c r="M16" s="74"/>
      <c r="N16" s="20"/>
      <c r="O16" s="61">
        <v>25</v>
      </c>
      <c r="P16" s="20"/>
      <c r="Q16" s="21" t="s">
        <v>36</v>
      </c>
      <c r="R16" s="19" t="s">
        <v>34</v>
      </c>
      <c r="S16" s="31"/>
      <c r="T16" s="4"/>
      <c r="U16" s="4"/>
      <c r="V16" s="4"/>
      <c r="W16" s="4"/>
      <c r="X16" s="4"/>
    </row>
    <row r="17" spans="1:24" ht="24.75" customHeight="1" x14ac:dyDescent="0.3">
      <c r="A17" s="60">
        <v>7</v>
      </c>
      <c r="B17" s="15" t="s">
        <v>103</v>
      </c>
      <c r="C17" s="69">
        <v>3</v>
      </c>
      <c r="D17" s="70">
        <f t="shared" si="0"/>
        <v>0</v>
      </c>
      <c r="E17" s="71">
        <f t="shared" si="1"/>
        <v>1.68</v>
      </c>
      <c r="F17" s="72">
        <f t="shared" si="2"/>
        <v>75</v>
      </c>
      <c r="G17" s="73">
        <v>33</v>
      </c>
      <c r="H17" s="69">
        <f t="shared" si="3"/>
        <v>42</v>
      </c>
      <c r="I17" s="74">
        <v>16</v>
      </c>
      <c r="J17" s="74"/>
      <c r="K17" s="74"/>
      <c r="L17" s="86">
        <v>6</v>
      </c>
      <c r="M17" s="74"/>
      <c r="N17" s="20"/>
      <c r="O17" s="64">
        <v>20</v>
      </c>
      <c r="P17" s="20"/>
      <c r="Q17" s="21" t="s">
        <v>36</v>
      </c>
      <c r="R17" s="19" t="s">
        <v>34</v>
      </c>
      <c r="S17" s="31"/>
      <c r="T17" s="4"/>
      <c r="U17" s="4"/>
      <c r="V17" s="4"/>
      <c r="W17" s="4"/>
      <c r="X17" s="4"/>
    </row>
    <row r="18" spans="1:24" ht="24.75" customHeight="1" x14ac:dyDescent="0.3">
      <c r="A18" s="113" t="s">
        <v>47</v>
      </c>
      <c r="B18" s="114"/>
      <c r="C18" s="42">
        <f t="shared" ref="C18:P18" si="4">SUM(C11:C17)</f>
        <v>22</v>
      </c>
      <c r="D18" s="43">
        <f t="shared" si="4"/>
        <v>0</v>
      </c>
      <c r="E18" s="44">
        <f t="shared" si="4"/>
        <v>12.28</v>
      </c>
      <c r="F18" s="52">
        <f t="shared" si="4"/>
        <v>550</v>
      </c>
      <c r="G18" s="57">
        <f t="shared" si="4"/>
        <v>243</v>
      </c>
      <c r="H18" s="53">
        <f t="shared" si="4"/>
        <v>307</v>
      </c>
      <c r="I18" s="42">
        <f t="shared" si="4"/>
        <v>96</v>
      </c>
      <c r="J18" s="42">
        <f t="shared" si="4"/>
        <v>0</v>
      </c>
      <c r="K18" s="42">
        <f t="shared" si="4"/>
        <v>0</v>
      </c>
      <c r="L18" s="42">
        <f t="shared" si="4"/>
        <v>41</v>
      </c>
      <c r="M18" s="42">
        <f t="shared" si="4"/>
        <v>0</v>
      </c>
      <c r="N18" s="42">
        <f t="shared" si="4"/>
        <v>0</v>
      </c>
      <c r="O18" s="42">
        <f t="shared" si="4"/>
        <v>170</v>
      </c>
      <c r="P18" s="52">
        <f t="shared" si="4"/>
        <v>0</v>
      </c>
      <c r="Q18" s="58"/>
      <c r="R18" s="49"/>
      <c r="S18" s="31"/>
    </row>
    <row r="19" spans="1:24" ht="24.75" customHeight="1" x14ac:dyDescent="0.3">
      <c r="A19" s="60">
        <v>1</v>
      </c>
      <c r="B19" s="15" t="s">
        <v>104</v>
      </c>
      <c r="C19" s="69">
        <v>3</v>
      </c>
      <c r="D19" s="70">
        <f t="shared" ref="D19:D26" si="5">(J19+K19+M19+N19)*C19/F19</f>
        <v>0</v>
      </c>
      <c r="E19" s="71">
        <f t="shared" ref="E19:E26" si="6">(I19-K19+L19-N19+O19)*C19/F19</f>
        <v>1.68</v>
      </c>
      <c r="F19" s="72">
        <f t="shared" ref="F19:F26" si="7">G19+H19</f>
        <v>75</v>
      </c>
      <c r="G19" s="73">
        <v>33</v>
      </c>
      <c r="H19" s="69">
        <f t="shared" ref="H19:H20" si="8">I19+L19+O19</f>
        <v>42</v>
      </c>
      <c r="I19" s="74"/>
      <c r="J19" s="74"/>
      <c r="K19" s="74"/>
      <c r="L19" s="75">
        <v>12</v>
      </c>
      <c r="M19" s="74"/>
      <c r="N19" s="20"/>
      <c r="O19" s="20">
        <v>30</v>
      </c>
      <c r="P19" s="20"/>
      <c r="Q19" s="21" t="s">
        <v>36</v>
      </c>
      <c r="R19" s="19" t="s">
        <v>34</v>
      </c>
      <c r="S19" s="31"/>
    </row>
    <row r="20" spans="1:24" ht="31.5" customHeight="1" x14ac:dyDescent="0.3">
      <c r="A20" s="60">
        <v>2</v>
      </c>
      <c r="B20" s="15" t="s">
        <v>105</v>
      </c>
      <c r="C20" s="78">
        <v>1</v>
      </c>
      <c r="D20" s="70">
        <f t="shared" si="5"/>
        <v>0</v>
      </c>
      <c r="E20" s="71">
        <f t="shared" si="6"/>
        <v>0.8</v>
      </c>
      <c r="F20" s="72">
        <f t="shared" si="7"/>
        <v>25</v>
      </c>
      <c r="G20" s="73">
        <v>5</v>
      </c>
      <c r="H20" s="69">
        <f t="shared" si="8"/>
        <v>20</v>
      </c>
      <c r="I20" s="74">
        <v>20</v>
      </c>
      <c r="J20" s="74"/>
      <c r="K20" s="74"/>
      <c r="L20" s="74"/>
      <c r="M20" s="74"/>
      <c r="N20" s="20"/>
      <c r="O20" s="20"/>
      <c r="P20" s="20"/>
      <c r="Q20" s="21"/>
      <c r="R20" s="19" t="s">
        <v>41</v>
      </c>
      <c r="S20" s="31"/>
    </row>
    <row r="21" spans="1:24" ht="31.5" customHeight="1" x14ac:dyDescent="0.3">
      <c r="A21" s="60">
        <v>1</v>
      </c>
      <c r="B21" s="15" t="s">
        <v>92</v>
      </c>
      <c r="C21" s="69">
        <v>2</v>
      </c>
      <c r="D21" s="70">
        <f t="shared" si="5"/>
        <v>0</v>
      </c>
      <c r="E21" s="71">
        <f t="shared" si="6"/>
        <v>0</v>
      </c>
      <c r="F21" s="72">
        <f t="shared" si="7"/>
        <v>50</v>
      </c>
      <c r="G21" s="73">
        <v>20</v>
      </c>
      <c r="H21" s="69">
        <v>30</v>
      </c>
      <c r="I21" s="74"/>
      <c r="J21" s="74"/>
      <c r="K21" s="74"/>
      <c r="L21" s="74"/>
      <c r="M21" s="74"/>
      <c r="N21" s="20"/>
      <c r="O21" s="20"/>
      <c r="P21" s="20"/>
      <c r="Q21" s="21"/>
      <c r="R21" s="19" t="s">
        <v>41</v>
      </c>
      <c r="S21" s="31"/>
    </row>
    <row r="22" spans="1:24" ht="31.5" customHeight="1" x14ac:dyDescent="0.3">
      <c r="A22" s="60">
        <v>4</v>
      </c>
      <c r="B22" s="15" t="s">
        <v>111</v>
      </c>
      <c r="C22" s="69">
        <v>3</v>
      </c>
      <c r="D22" s="70">
        <f t="shared" si="5"/>
        <v>0</v>
      </c>
      <c r="E22" s="71">
        <f t="shared" si="6"/>
        <v>1.68</v>
      </c>
      <c r="F22" s="72">
        <f t="shared" si="7"/>
        <v>75</v>
      </c>
      <c r="G22" s="73">
        <v>33</v>
      </c>
      <c r="H22" s="69">
        <f t="shared" ref="H22:H26" si="9">I22+L22+O22</f>
        <v>42</v>
      </c>
      <c r="I22" s="75">
        <v>6</v>
      </c>
      <c r="J22" s="74"/>
      <c r="K22" s="74"/>
      <c r="L22" s="86">
        <v>6</v>
      </c>
      <c r="M22" s="74"/>
      <c r="N22" s="20"/>
      <c r="O22" s="20">
        <v>30</v>
      </c>
      <c r="P22" s="20"/>
      <c r="Q22" s="21" t="s">
        <v>38</v>
      </c>
      <c r="R22" s="19" t="s">
        <v>41</v>
      </c>
      <c r="S22" s="31"/>
    </row>
    <row r="23" spans="1:24" ht="31.5" customHeight="1" x14ac:dyDescent="0.3">
      <c r="A23" s="60">
        <v>3</v>
      </c>
      <c r="B23" s="15" t="s">
        <v>106</v>
      </c>
      <c r="C23" s="78">
        <v>5</v>
      </c>
      <c r="D23" s="70">
        <f t="shared" si="5"/>
        <v>0</v>
      </c>
      <c r="E23" s="71">
        <f t="shared" si="6"/>
        <v>3.04</v>
      </c>
      <c r="F23" s="72">
        <f t="shared" si="7"/>
        <v>125</v>
      </c>
      <c r="G23" s="73">
        <v>49</v>
      </c>
      <c r="H23" s="69">
        <f t="shared" si="9"/>
        <v>76</v>
      </c>
      <c r="I23" s="75">
        <v>6</v>
      </c>
      <c r="J23" s="74"/>
      <c r="K23" s="74"/>
      <c r="L23" s="74"/>
      <c r="M23" s="74"/>
      <c r="N23" s="20"/>
      <c r="O23" s="20">
        <v>70</v>
      </c>
      <c r="P23" s="20"/>
      <c r="Q23" s="21" t="s">
        <v>38</v>
      </c>
      <c r="R23" s="19" t="s">
        <v>34</v>
      </c>
      <c r="S23" s="31"/>
    </row>
    <row r="24" spans="1:24" ht="24.75" customHeight="1" x14ac:dyDescent="0.3">
      <c r="A24" s="60">
        <v>3</v>
      </c>
      <c r="B24" s="15" t="s">
        <v>107</v>
      </c>
      <c r="C24" s="69">
        <v>1</v>
      </c>
      <c r="D24" s="70">
        <f t="shared" si="5"/>
        <v>0</v>
      </c>
      <c r="E24" s="71">
        <f t="shared" si="6"/>
        <v>0.64</v>
      </c>
      <c r="F24" s="72">
        <f t="shared" si="7"/>
        <v>25</v>
      </c>
      <c r="G24" s="73">
        <v>9</v>
      </c>
      <c r="H24" s="69">
        <f t="shared" si="9"/>
        <v>16</v>
      </c>
      <c r="I24" s="74">
        <v>10</v>
      </c>
      <c r="J24" s="74"/>
      <c r="K24" s="74"/>
      <c r="L24" s="75">
        <v>6</v>
      </c>
      <c r="M24" s="74"/>
      <c r="N24" s="20"/>
      <c r="O24" s="20"/>
      <c r="P24" s="20"/>
      <c r="Q24" s="21"/>
      <c r="R24" s="19" t="s">
        <v>41</v>
      </c>
      <c r="S24" s="31"/>
    </row>
    <row r="25" spans="1:24" ht="24.75" customHeight="1" x14ac:dyDescent="0.3">
      <c r="A25" s="60">
        <v>4</v>
      </c>
      <c r="B25" s="15" t="s">
        <v>108</v>
      </c>
      <c r="C25" s="69">
        <v>3</v>
      </c>
      <c r="D25" s="70">
        <f t="shared" si="5"/>
        <v>0</v>
      </c>
      <c r="E25" s="71">
        <f t="shared" si="6"/>
        <v>1.72</v>
      </c>
      <c r="F25" s="72">
        <f t="shared" si="7"/>
        <v>75</v>
      </c>
      <c r="G25" s="73">
        <v>32</v>
      </c>
      <c r="H25" s="69">
        <f t="shared" si="9"/>
        <v>43</v>
      </c>
      <c r="I25" s="86">
        <v>4</v>
      </c>
      <c r="J25" s="74"/>
      <c r="K25" s="74"/>
      <c r="L25" s="75">
        <v>9</v>
      </c>
      <c r="M25" s="74"/>
      <c r="N25" s="20"/>
      <c r="O25" s="20">
        <v>30</v>
      </c>
      <c r="P25" s="20"/>
      <c r="Q25" s="21" t="s">
        <v>53</v>
      </c>
      <c r="R25" s="19" t="s">
        <v>34</v>
      </c>
      <c r="S25" s="31"/>
    </row>
    <row r="26" spans="1:24" ht="24.75" customHeight="1" x14ac:dyDescent="0.3">
      <c r="A26" s="60">
        <v>5</v>
      </c>
      <c r="B26" s="15" t="s">
        <v>109</v>
      </c>
      <c r="C26" s="69">
        <v>2</v>
      </c>
      <c r="D26" s="70">
        <f t="shared" si="5"/>
        <v>0</v>
      </c>
      <c r="E26" s="71">
        <f t="shared" si="6"/>
        <v>1.08</v>
      </c>
      <c r="F26" s="72">
        <f t="shared" si="7"/>
        <v>50</v>
      </c>
      <c r="G26" s="73">
        <v>23</v>
      </c>
      <c r="H26" s="69">
        <f t="shared" si="9"/>
        <v>27</v>
      </c>
      <c r="I26" s="75">
        <v>12</v>
      </c>
      <c r="J26" s="74"/>
      <c r="K26" s="74"/>
      <c r="L26" s="75">
        <v>15</v>
      </c>
      <c r="M26" s="74"/>
      <c r="N26" s="20"/>
      <c r="O26" s="20"/>
      <c r="P26" s="20"/>
      <c r="Q26" s="21"/>
      <c r="R26" s="19" t="s">
        <v>41</v>
      </c>
      <c r="S26" s="31"/>
    </row>
    <row r="27" spans="1:24" ht="24.75" customHeight="1" x14ac:dyDescent="0.3">
      <c r="A27" s="113" t="s">
        <v>58</v>
      </c>
      <c r="B27" s="114"/>
      <c r="C27" s="42">
        <f t="shared" ref="C27:P27" si="10">SUM(C19:C26)</f>
        <v>20</v>
      </c>
      <c r="D27" s="43">
        <f t="shared" si="10"/>
        <v>0</v>
      </c>
      <c r="E27" s="43">
        <f t="shared" si="10"/>
        <v>10.64</v>
      </c>
      <c r="F27" s="42">
        <f t="shared" si="10"/>
        <v>500</v>
      </c>
      <c r="G27" s="42">
        <f t="shared" si="10"/>
        <v>204</v>
      </c>
      <c r="H27" s="42">
        <f t="shared" si="10"/>
        <v>296</v>
      </c>
      <c r="I27" s="42">
        <f t="shared" si="10"/>
        <v>58</v>
      </c>
      <c r="J27" s="42">
        <f t="shared" si="10"/>
        <v>0</v>
      </c>
      <c r="K27" s="42">
        <f t="shared" si="10"/>
        <v>0</v>
      </c>
      <c r="L27" s="42">
        <f t="shared" si="10"/>
        <v>48</v>
      </c>
      <c r="M27" s="42">
        <f t="shared" si="10"/>
        <v>0</v>
      </c>
      <c r="N27" s="42">
        <f t="shared" si="10"/>
        <v>0</v>
      </c>
      <c r="O27" s="42">
        <f t="shared" si="10"/>
        <v>160</v>
      </c>
      <c r="P27" s="42">
        <f t="shared" si="10"/>
        <v>0</v>
      </c>
      <c r="Q27" s="58"/>
      <c r="R27" s="49"/>
      <c r="S27" s="31"/>
    </row>
    <row r="28" spans="1:24" ht="24.75" customHeight="1" x14ac:dyDescent="0.3">
      <c r="A28" s="60">
        <v>2</v>
      </c>
      <c r="B28" s="15" t="s">
        <v>110</v>
      </c>
      <c r="C28" s="16">
        <v>9</v>
      </c>
      <c r="D28" s="17">
        <f t="shared" ref="D28:D29" si="11">(J28+K28+M28+N28)*C28/F28</f>
        <v>0</v>
      </c>
      <c r="E28" s="18">
        <f t="shared" ref="E28:E29" si="12">(I28-K28+L28-N28+O28)*C28/F28</f>
        <v>0</v>
      </c>
      <c r="F28" s="19">
        <f t="shared" ref="F28:F29" si="13">G28+H28</f>
        <v>225</v>
      </c>
      <c r="G28" s="19">
        <v>15</v>
      </c>
      <c r="H28" s="16">
        <v>210</v>
      </c>
      <c r="I28" s="20"/>
      <c r="J28" s="20"/>
      <c r="K28" s="20"/>
      <c r="L28" s="20"/>
      <c r="M28" s="20"/>
      <c r="N28" s="20"/>
      <c r="O28" s="20"/>
      <c r="P28" s="20"/>
      <c r="Q28" s="21"/>
      <c r="R28" s="19" t="s">
        <v>34</v>
      </c>
      <c r="S28" s="31"/>
    </row>
    <row r="29" spans="1:24" ht="24.75" customHeight="1" x14ac:dyDescent="0.3">
      <c r="A29" s="60">
        <v>6</v>
      </c>
      <c r="B29" s="65" t="s">
        <v>93</v>
      </c>
      <c r="C29" s="16">
        <v>9</v>
      </c>
      <c r="D29" s="17">
        <f t="shared" si="11"/>
        <v>0</v>
      </c>
      <c r="E29" s="18">
        <f t="shared" si="12"/>
        <v>0</v>
      </c>
      <c r="F29" s="19">
        <f t="shared" si="13"/>
        <v>225</v>
      </c>
      <c r="G29" s="73">
        <v>85</v>
      </c>
      <c r="H29" s="16">
        <v>140</v>
      </c>
      <c r="I29" s="20"/>
      <c r="J29" s="20"/>
      <c r="K29" s="20"/>
      <c r="L29" s="20"/>
      <c r="M29" s="20"/>
      <c r="N29" s="20"/>
      <c r="O29" s="20"/>
      <c r="P29" s="20"/>
      <c r="Q29" s="21"/>
      <c r="R29" s="19" t="s">
        <v>41</v>
      </c>
      <c r="S29" s="31"/>
    </row>
    <row r="30" spans="1:24" ht="24.75" customHeight="1" x14ac:dyDescent="0.3">
      <c r="A30" s="113" t="s">
        <v>65</v>
      </c>
      <c r="B30" s="114"/>
      <c r="C30" s="42">
        <f>SUM(C28:C29)</f>
        <v>18</v>
      </c>
      <c r="D30" s="43">
        <f>SUM(D21:D29)</f>
        <v>0</v>
      </c>
      <c r="E30" s="43">
        <f t="shared" ref="E30:H30" si="14">SUM(E28:E29)</f>
        <v>0</v>
      </c>
      <c r="F30" s="42">
        <f t="shared" si="14"/>
        <v>450</v>
      </c>
      <c r="G30" s="42">
        <f t="shared" si="14"/>
        <v>100</v>
      </c>
      <c r="H30" s="42">
        <f t="shared" si="14"/>
        <v>350</v>
      </c>
      <c r="I30" s="42">
        <f t="shared" ref="I30:P30" si="15">SUM(I21:I29)</f>
        <v>96</v>
      </c>
      <c r="J30" s="42">
        <f t="shared" si="15"/>
        <v>0</v>
      </c>
      <c r="K30" s="42">
        <f t="shared" si="15"/>
        <v>0</v>
      </c>
      <c r="L30" s="42">
        <f t="shared" si="15"/>
        <v>84</v>
      </c>
      <c r="M30" s="42">
        <f t="shared" si="15"/>
        <v>0</v>
      </c>
      <c r="N30" s="42">
        <f t="shared" si="15"/>
        <v>0</v>
      </c>
      <c r="O30" s="42">
        <f t="shared" si="15"/>
        <v>290</v>
      </c>
      <c r="P30" s="42">
        <f t="shared" si="15"/>
        <v>0</v>
      </c>
      <c r="Q30" s="58"/>
      <c r="R30" s="49"/>
      <c r="S30" s="31"/>
    </row>
    <row r="31" spans="1:24" ht="24.75" customHeight="1" x14ac:dyDescent="0.3">
      <c r="A31" s="113" t="s">
        <v>94</v>
      </c>
      <c r="B31" s="114"/>
      <c r="C31" s="42">
        <f t="shared" ref="C31:P31" si="16">C18+C27+C30</f>
        <v>60</v>
      </c>
      <c r="D31" s="43">
        <f t="shared" si="16"/>
        <v>0</v>
      </c>
      <c r="E31" s="43">
        <f t="shared" si="16"/>
        <v>22.92</v>
      </c>
      <c r="F31" s="42">
        <f t="shared" si="16"/>
        <v>1500</v>
      </c>
      <c r="G31" s="42">
        <f t="shared" si="16"/>
        <v>547</v>
      </c>
      <c r="H31" s="42">
        <f t="shared" si="16"/>
        <v>953</v>
      </c>
      <c r="I31" s="42">
        <f t="shared" si="16"/>
        <v>250</v>
      </c>
      <c r="J31" s="42">
        <f t="shared" si="16"/>
        <v>0</v>
      </c>
      <c r="K31" s="42">
        <f t="shared" si="16"/>
        <v>0</v>
      </c>
      <c r="L31" s="42">
        <f t="shared" si="16"/>
        <v>173</v>
      </c>
      <c r="M31" s="42">
        <f t="shared" si="16"/>
        <v>0</v>
      </c>
      <c r="N31" s="42">
        <f t="shared" si="16"/>
        <v>0</v>
      </c>
      <c r="O31" s="42">
        <f t="shared" si="16"/>
        <v>620</v>
      </c>
      <c r="P31" s="42">
        <f t="shared" si="16"/>
        <v>0</v>
      </c>
      <c r="Q31" s="58"/>
      <c r="R31" s="49"/>
      <c r="S31" s="31"/>
    </row>
    <row r="32" spans="1:24" ht="15.75" customHeight="1" x14ac:dyDescent="0.3">
      <c r="B32" s="59" t="s">
        <v>67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S32" s="31"/>
    </row>
    <row r="33" spans="3:19" ht="15.75" customHeight="1" x14ac:dyDescent="0.3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S33" s="31"/>
    </row>
    <row r="34" spans="3:19" ht="15.75" customHeight="1" x14ac:dyDescent="0.3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S34" s="31"/>
    </row>
    <row r="35" spans="3:19" ht="15.75" customHeight="1" x14ac:dyDescent="0.3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S35" s="31"/>
    </row>
    <row r="36" spans="3:19" ht="15.75" customHeight="1" x14ac:dyDescent="0.3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S36" s="31"/>
    </row>
    <row r="37" spans="3:19" ht="15.75" customHeight="1" x14ac:dyDescent="0.3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S37" s="31"/>
    </row>
    <row r="38" spans="3:19" ht="15.75" customHeight="1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S38" s="31"/>
    </row>
    <row r="39" spans="3:19" ht="15.75" customHeight="1" x14ac:dyDescent="0.3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S39" s="31"/>
    </row>
    <row r="40" spans="3:19" ht="15.75" customHeight="1" x14ac:dyDescent="0.3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S40" s="31"/>
    </row>
    <row r="41" spans="3:19" ht="15.75" customHeight="1" x14ac:dyDescent="0.3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S41" s="31"/>
    </row>
    <row r="42" spans="3:19" ht="15.75" customHeight="1" x14ac:dyDescent="0.3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S42" s="31"/>
    </row>
    <row r="43" spans="3:19" ht="15.75" customHeight="1" x14ac:dyDescent="0.3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S43" s="31"/>
    </row>
    <row r="44" spans="3:19" ht="15.75" customHeight="1" x14ac:dyDescent="0.3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S44" s="31"/>
    </row>
    <row r="45" spans="3:19" ht="15.75" customHeight="1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S45" s="31"/>
    </row>
    <row r="46" spans="3:19" ht="15.75" customHeight="1" x14ac:dyDescent="0.3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S46" s="31"/>
    </row>
    <row r="47" spans="3:19" ht="15.75" customHeight="1" x14ac:dyDescent="0.3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S47" s="31"/>
    </row>
    <row r="48" spans="3:19" ht="15.75" customHeight="1" x14ac:dyDescent="0.3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S48" s="31"/>
    </row>
    <row r="49" spans="3:19" ht="15.75" customHeight="1" x14ac:dyDescent="0.3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S49" s="31"/>
    </row>
    <row r="50" spans="3:19" ht="15.75" customHeight="1" x14ac:dyDescent="0.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S50" s="31"/>
    </row>
    <row r="51" spans="3:19" ht="15.75" customHeight="1" x14ac:dyDescent="0.3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S51" s="31"/>
    </row>
    <row r="52" spans="3:19" ht="15.75" customHeight="1" x14ac:dyDescent="0.3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S52" s="31"/>
    </row>
    <row r="53" spans="3:19" ht="15.75" customHeight="1" x14ac:dyDescent="0.3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S53" s="31"/>
    </row>
    <row r="54" spans="3:19" ht="15.75" customHeight="1" x14ac:dyDescent="0.3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S54" s="31"/>
    </row>
    <row r="55" spans="3:19" ht="15.75" customHeight="1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S55" s="31"/>
    </row>
    <row r="56" spans="3:19" ht="15.75" customHeight="1" x14ac:dyDescent="0.3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S56" s="31"/>
    </row>
    <row r="57" spans="3:19" ht="15.75" customHeight="1" x14ac:dyDescent="0.3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S57" s="31"/>
    </row>
    <row r="58" spans="3:19" ht="15.75" customHeight="1" x14ac:dyDescent="0.3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S58" s="31"/>
    </row>
    <row r="59" spans="3:19" ht="15.75" customHeight="1" x14ac:dyDescent="0.3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S59" s="31"/>
    </row>
    <row r="60" spans="3:19" ht="15.75" customHeight="1" x14ac:dyDescent="0.3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S60" s="31"/>
    </row>
    <row r="61" spans="3:19" ht="15.75" customHeight="1" x14ac:dyDescent="0.3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S61" s="31"/>
    </row>
    <row r="62" spans="3:19" ht="15.75" customHeight="1" x14ac:dyDescent="0.3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S62" s="31"/>
    </row>
    <row r="63" spans="3:19" ht="15.75" customHeight="1" x14ac:dyDescent="0.3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S63" s="31"/>
    </row>
    <row r="64" spans="3:19" ht="15.75" customHeight="1" x14ac:dyDescent="0.3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S64" s="31"/>
    </row>
    <row r="65" spans="3:19" ht="15.75" customHeight="1" x14ac:dyDescent="0.3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S65" s="31"/>
    </row>
    <row r="66" spans="3:19" ht="15.75" customHeight="1" x14ac:dyDescent="0.3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S66" s="31"/>
    </row>
    <row r="67" spans="3:19" ht="15.75" customHeight="1" x14ac:dyDescent="0.3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S67" s="31"/>
    </row>
    <row r="68" spans="3:19" ht="15.75" customHeight="1" x14ac:dyDescent="0.3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S68" s="31"/>
    </row>
    <row r="69" spans="3:19" ht="15.75" customHeight="1" x14ac:dyDescent="0.3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S69" s="31"/>
    </row>
    <row r="70" spans="3:19" ht="15.75" customHeight="1" x14ac:dyDescent="0.3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S70" s="31"/>
    </row>
    <row r="71" spans="3:19" ht="15.75" customHeight="1" x14ac:dyDescent="0.3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S71" s="31"/>
    </row>
    <row r="72" spans="3:19" ht="15.75" customHeight="1" x14ac:dyDescent="0.3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S72" s="31"/>
    </row>
    <row r="73" spans="3:19" ht="15.75" customHeight="1" x14ac:dyDescent="0.3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S73" s="31"/>
    </row>
    <row r="74" spans="3:19" ht="15.75" customHeight="1" x14ac:dyDescent="0.3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S74" s="31"/>
    </row>
    <row r="75" spans="3:19" ht="15.75" customHeight="1" x14ac:dyDescent="0.3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S75" s="31"/>
    </row>
    <row r="76" spans="3:19" ht="15.75" customHeight="1" x14ac:dyDescent="0.3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S76" s="31"/>
    </row>
    <row r="77" spans="3:19" ht="15.75" customHeight="1" x14ac:dyDescent="0.3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S77" s="31"/>
    </row>
    <row r="78" spans="3:19" ht="15.75" customHeight="1" x14ac:dyDescent="0.3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S78" s="31"/>
    </row>
    <row r="79" spans="3:19" ht="15.75" customHeight="1" x14ac:dyDescent="0.3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S79" s="31"/>
    </row>
    <row r="80" spans="3:19" ht="15.75" customHeight="1" x14ac:dyDescent="0.3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S80" s="31"/>
    </row>
    <row r="81" spans="3:19" ht="15.75" customHeight="1" x14ac:dyDescent="0.3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S81" s="31"/>
    </row>
    <row r="82" spans="3:19" ht="15.75" customHeight="1" x14ac:dyDescent="0.3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S82" s="31"/>
    </row>
    <row r="83" spans="3:19" ht="15.75" customHeight="1" x14ac:dyDescent="0.3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S83" s="31"/>
    </row>
    <row r="84" spans="3:19" ht="15.75" customHeight="1" x14ac:dyDescent="0.3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S84" s="31"/>
    </row>
    <row r="85" spans="3:19" ht="15.75" customHeight="1" x14ac:dyDescent="0.3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S85" s="31"/>
    </row>
    <row r="86" spans="3:19" ht="15.75" customHeight="1" x14ac:dyDescent="0.3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S86" s="31"/>
    </row>
    <row r="87" spans="3:19" ht="15.75" customHeight="1" x14ac:dyDescent="0.3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S87" s="31"/>
    </row>
    <row r="88" spans="3:19" ht="15.75" customHeight="1" x14ac:dyDescent="0.3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S88" s="31"/>
    </row>
    <row r="89" spans="3:19" ht="15.75" customHeight="1" x14ac:dyDescent="0.3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S89" s="31"/>
    </row>
    <row r="90" spans="3:19" ht="15.75" customHeight="1" x14ac:dyDescent="0.3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S90" s="31"/>
    </row>
    <row r="91" spans="3:19" ht="15.75" customHeight="1" x14ac:dyDescent="0.3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S91" s="31"/>
    </row>
    <row r="92" spans="3:19" ht="15.75" customHeight="1" x14ac:dyDescent="0.3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S92" s="31"/>
    </row>
    <row r="93" spans="3:19" ht="15.75" customHeight="1" x14ac:dyDescent="0.3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S93" s="31"/>
    </row>
    <row r="94" spans="3:19" ht="15.75" customHeight="1" x14ac:dyDescent="0.3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S94" s="31"/>
    </row>
    <row r="95" spans="3:19" ht="15.75" customHeight="1" x14ac:dyDescent="0.3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S95" s="31"/>
    </row>
    <row r="96" spans="3:19" ht="15.75" customHeight="1" x14ac:dyDescent="0.3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S96" s="31"/>
    </row>
    <row r="97" spans="3:19" ht="15.75" customHeight="1" x14ac:dyDescent="0.3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S97" s="31"/>
    </row>
    <row r="98" spans="3:19" ht="15.75" customHeight="1" x14ac:dyDescent="0.3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S98" s="31"/>
    </row>
    <row r="99" spans="3:19" ht="15.75" customHeight="1" x14ac:dyDescent="0.3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S99" s="31"/>
    </row>
    <row r="100" spans="3:19" ht="15.75" customHeight="1" x14ac:dyDescent="0.3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S100" s="31"/>
    </row>
    <row r="101" spans="3:19" ht="15.75" customHeight="1" x14ac:dyDescent="0.3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S101" s="31"/>
    </row>
    <row r="102" spans="3:19" ht="15.75" customHeight="1" x14ac:dyDescent="0.3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S102" s="31"/>
    </row>
    <row r="103" spans="3:19" ht="15.75" customHeight="1" x14ac:dyDescent="0.3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S103" s="31"/>
    </row>
    <row r="104" spans="3:19" ht="15.75" customHeight="1" x14ac:dyDescent="0.3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S104" s="31"/>
    </row>
    <row r="105" spans="3:19" ht="15.75" customHeight="1" x14ac:dyDescent="0.3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S105" s="31"/>
    </row>
    <row r="106" spans="3:19" ht="15.75" customHeight="1" x14ac:dyDescent="0.3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S106" s="31"/>
    </row>
    <row r="107" spans="3:19" ht="15.75" customHeight="1" x14ac:dyDescent="0.3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S107" s="31"/>
    </row>
    <row r="108" spans="3:19" ht="15.75" customHeight="1" x14ac:dyDescent="0.3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S108" s="31"/>
    </row>
    <row r="109" spans="3:19" ht="15.75" customHeight="1" x14ac:dyDescent="0.3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S109" s="31"/>
    </row>
    <row r="110" spans="3:19" ht="15.75" customHeight="1" x14ac:dyDescent="0.3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S110" s="31"/>
    </row>
    <row r="111" spans="3:19" ht="15.75" customHeight="1" x14ac:dyDescent="0.3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S111" s="31"/>
    </row>
    <row r="112" spans="3:19" ht="15.75" customHeight="1" x14ac:dyDescent="0.3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S112" s="31"/>
    </row>
    <row r="113" spans="3:19" ht="15.75" customHeight="1" x14ac:dyDescent="0.3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S113" s="31"/>
    </row>
    <row r="114" spans="3:19" ht="15.75" customHeight="1" x14ac:dyDescent="0.3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S114" s="31"/>
    </row>
    <row r="115" spans="3:19" ht="15.75" customHeight="1" x14ac:dyDescent="0.3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S115" s="31"/>
    </row>
    <row r="116" spans="3:19" ht="15.75" customHeight="1" x14ac:dyDescent="0.3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S116" s="31"/>
    </row>
    <row r="117" spans="3:19" ht="15.75" customHeight="1" x14ac:dyDescent="0.3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S117" s="31"/>
    </row>
    <row r="118" spans="3:19" ht="15.75" customHeight="1" x14ac:dyDescent="0.3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S118" s="31"/>
    </row>
    <row r="119" spans="3:19" ht="15.75" customHeight="1" x14ac:dyDescent="0.3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S119" s="31"/>
    </row>
    <row r="120" spans="3:19" ht="15.75" customHeight="1" x14ac:dyDescent="0.3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S120" s="31"/>
    </row>
    <row r="121" spans="3:19" ht="15.75" customHeight="1" x14ac:dyDescent="0.3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S121" s="31"/>
    </row>
    <row r="122" spans="3:19" ht="15.75" customHeight="1" x14ac:dyDescent="0.3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S122" s="31"/>
    </row>
    <row r="123" spans="3:19" ht="15.75" customHeight="1" x14ac:dyDescent="0.3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S123" s="31"/>
    </row>
    <row r="124" spans="3:19" ht="15.75" customHeight="1" x14ac:dyDescent="0.3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S124" s="31"/>
    </row>
    <row r="125" spans="3:19" ht="15.75" customHeight="1" x14ac:dyDescent="0.3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S125" s="31"/>
    </row>
    <row r="126" spans="3:19" ht="15.75" customHeight="1" x14ac:dyDescent="0.3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S126" s="31"/>
    </row>
    <row r="127" spans="3:19" ht="15.75" customHeight="1" x14ac:dyDescent="0.3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S127" s="31"/>
    </row>
    <row r="128" spans="3:19" ht="15.75" customHeight="1" x14ac:dyDescent="0.3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S128" s="31"/>
    </row>
    <row r="129" spans="3:19" ht="15.75" customHeight="1" x14ac:dyDescent="0.3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S129" s="31"/>
    </row>
    <row r="130" spans="3:19" ht="15.75" customHeight="1" x14ac:dyDescent="0.3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S130" s="31"/>
    </row>
    <row r="131" spans="3:19" ht="15.75" customHeight="1" x14ac:dyDescent="0.3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S131" s="31"/>
    </row>
    <row r="132" spans="3:19" ht="15.75" customHeight="1" x14ac:dyDescent="0.3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S132" s="31"/>
    </row>
    <row r="133" spans="3:19" ht="15.75" customHeight="1" x14ac:dyDescent="0.3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S133" s="31"/>
    </row>
    <row r="134" spans="3:19" ht="15.75" customHeight="1" x14ac:dyDescent="0.3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S134" s="31"/>
    </row>
    <row r="135" spans="3:19" ht="15.75" customHeight="1" x14ac:dyDescent="0.3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S135" s="31"/>
    </row>
    <row r="136" spans="3:19" ht="15.75" customHeight="1" x14ac:dyDescent="0.3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S136" s="31"/>
    </row>
    <row r="137" spans="3:19" ht="15.75" customHeight="1" x14ac:dyDescent="0.3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S137" s="31"/>
    </row>
    <row r="138" spans="3:19" ht="15.75" customHeight="1" x14ac:dyDescent="0.3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S138" s="31"/>
    </row>
    <row r="139" spans="3:19" ht="15.75" customHeight="1" x14ac:dyDescent="0.3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S139" s="31"/>
    </row>
    <row r="140" spans="3:19" ht="15.75" customHeight="1" x14ac:dyDescent="0.3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S140" s="31"/>
    </row>
    <row r="141" spans="3:19" ht="15.75" customHeight="1" x14ac:dyDescent="0.3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S141" s="31"/>
    </row>
    <row r="142" spans="3:19" ht="15.75" customHeight="1" x14ac:dyDescent="0.3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S142" s="31"/>
    </row>
    <row r="143" spans="3:19" ht="15.75" customHeight="1" x14ac:dyDescent="0.3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S143" s="31"/>
    </row>
    <row r="144" spans="3:19" ht="15.75" customHeight="1" x14ac:dyDescent="0.3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S144" s="31"/>
    </row>
    <row r="145" spans="3:19" ht="15.75" customHeight="1" x14ac:dyDescent="0.3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S145" s="31"/>
    </row>
    <row r="146" spans="3:19" ht="15.75" customHeight="1" x14ac:dyDescent="0.3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S146" s="31"/>
    </row>
    <row r="147" spans="3:19" ht="15.75" customHeight="1" x14ac:dyDescent="0.3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S147" s="31"/>
    </row>
    <row r="148" spans="3:19" ht="15.75" customHeight="1" x14ac:dyDescent="0.3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S148" s="31"/>
    </row>
    <row r="149" spans="3:19" ht="15.75" customHeight="1" x14ac:dyDescent="0.3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S149" s="31"/>
    </row>
    <row r="150" spans="3:19" ht="15.75" customHeight="1" x14ac:dyDescent="0.3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S150" s="31"/>
    </row>
    <row r="151" spans="3:19" ht="15.75" customHeight="1" x14ac:dyDescent="0.3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S151" s="31"/>
    </row>
    <row r="152" spans="3:19" ht="15.75" customHeight="1" x14ac:dyDescent="0.3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S152" s="31"/>
    </row>
    <row r="153" spans="3:19" ht="15.75" customHeight="1" x14ac:dyDescent="0.3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S153" s="31"/>
    </row>
    <row r="154" spans="3:19" ht="15.75" customHeight="1" x14ac:dyDescent="0.3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S154" s="31"/>
    </row>
    <row r="155" spans="3:19" ht="15.75" customHeight="1" x14ac:dyDescent="0.3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S155" s="31"/>
    </row>
    <row r="156" spans="3:19" ht="15.75" customHeight="1" x14ac:dyDescent="0.3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S156" s="31"/>
    </row>
    <row r="157" spans="3:19" ht="15.75" customHeight="1" x14ac:dyDescent="0.3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S157" s="31"/>
    </row>
    <row r="158" spans="3:19" ht="15.75" customHeight="1" x14ac:dyDescent="0.3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S158" s="31"/>
    </row>
    <row r="159" spans="3:19" ht="15.75" customHeight="1" x14ac:dyDescent="0.3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S159" s="31"/>
    </row>
    <row r="160" spans="3:19" ht="15.75" customHeight="1" x14ac:dyDescent="0.3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S160" s="31"/>
    </row>
    <row r="161" spans="3:19" ht="15.75" customHeight="1" x14ac:dyDescent="0.3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S161" s="31"/>
    </row>
    <row r="162" spans="3:19" ht="15.75" customHeight="1" x14ac:dyDescent="0.3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S162" s="31"/>
    </row>
    <row r="163" spans="3:19" ht="15.75" customHeight="1" x14ac:dyDescent="0.3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S163" s="31"/>
    </row>
    <row r="164" spans="3:19" ht="15.75" customHeight="1" x14ac:dyDescent="0.3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S164" s="31"/>
    </row>
    <row r="165" spans="3:19" ht="15.75" customHeight="1" x14ac:dyDescent="0.3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S165" s="31"/>
    </row>
    <row r="166" spans="3:19" ht="15.75" customHeight="1" x14ac:dyDescent="0.3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S166" s="31"/>
    </row>
    <row r="167" spans="3:19" ht="15.75" customHeight="1" x14ac:dyDescent="0.3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S167" s="31"/>
    </row>
    <row r="168" spans="3:19" ht="15.75" customHeight="1" x14ac:dyDescent="0.3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S168" s="31"/>
    </row>
    <row r="169" spans="3:19" ht="15.75" customHeight="1" x14ac:dyDescent="0.3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S169" s="31"/>
    </row>
    <row r="170" spans="3:19" ht="15.75" customHeight="1" x14ac:dyDescent="0.3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S170" s="31"/>
    </row>
    <row r="171" spans="3:19" ht="15.75" customHeight="1" x14ac:dyDescent="0.3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S171" s="31"/>
    </row>
    <row r="172" spans="3:19" ht="15.75" customHeight="1" x14ac:dyDescent="0.3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S172" s="31"/>
    </row>
    <row r="173" spans="3:19" ht="15.75" customHeight="1" x14ac:dyDescent="0.3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S173" s="31"/>
    </row>
    <row r="174" spans="3:19" ht="15.75" customHeight="1" x14ac:dyDescent="0.3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S174" s="31"/>
    </row>
    <row r="175" spans="3:19" ht="15.75" customHeight="1" x14ac:dyDescent="0.3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S175" s="31"/>
    </row>
    <row r="176" spans="3:19" ht="15.75" customHeight="1" x14ac:dyDescent="0.3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S176" s="31"/>
    </row>
    <row r="177" spans="3:19" ht="15.75" customHeight="1" x14ac:dyDescent="0.3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S177" s="31"/>
    </row>
    <row r="178" spans="3:19" ht="15.75" customHeight="1" x14ac:dyDescent="0.3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S178" s="31"/>
    </row>
    <row r="179" spans="3:19" ht="15.75" customHeight="1" x14ac:dyDescent="0.3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S179" s="31"/>
    </row>
    <row r="180" spans="3:19" ht="15.75" customHeight="1" x14ac:dyDescent="0.3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S180" s="31"/>
    </row>
    <row r="181" spans="3:19" ht="15.75" customHeight="1" x14ac:dyDescent="0.3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S181" s="31"/>
    </row>
    <row r="182" spans="3:19" ht="15.75" customHeight="1" x14ac:dyDescent="0.3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S182" s="31"/>
    </row>
    <row r="183" spans="3:19" ht="15.75" customHeight="1" x14ac:dyDescent="0.3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S183" s="31"/>
    </row>
    <row r="184" spans="3:19" ht="15.75" customHeight="1" x14ac:dyDescent="0.3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S184" s="31"/>
    </row>
    <row r="185" spans="3:19" ht="15.75" customHeight="1" x14ac:dyDescent="0.3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S185" s="31"/>
    </row>
    <row r="186" spans="3:19" ht="15.75" customHeight="1" x14ac:dyDescent="0.3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S186" s="31"/>
    </row>
    <row r="187" spans="3:19" ht="15.75" customHeight="1" x14ac:dyDescent="0.3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S187" s="31"/>
    </row>
    <row r="188" spans="3:19" ht="15.75" customHeight="1" x14ac:dyDescent="0.3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S188" s="31"/>
    </row>
    <row r="189" spans="3:19" ht="15.75" customHeight="1" x14ac:dyDescent="0.3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S189" s="31"/>
    </row>
    <row r="190" spans="3:19" ht="15.75" customHeight="1" x14ac:dyDescent="0.3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S190" s="31"/>
    </row>
    <row r="191" spans="3:19" ht="15.75" customHeight="1" x14ac:dyDescent="0.3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S191" s="31"/>
    </row>
    <row r="192" spans="3:19" ht="15.75" customHeight="1" x14ac:dyDescent="0.3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S192" s="31"/>
    </row>
    <row r="193" spans="3:19" ht="15.75" customHeight="1" x14ac:dyDescent="0.3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S193" s="31"/>
    </row>
    <row r="194" spans="3:19" ht="15.75" customHeight="1" x14ac:dyDescent="0.3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S194" s="31"/>
    </row>
    <row r="195" spans="3:19" ht="15.75" customHeight="1" x14ac:dyDescent="0.3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S195" s="31"/>
    </row>
    <row r="196" spans="3:19" ht="15.75" customHeight="1" x14ac:dyDescent="0.3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S196" s="31"/>
    </row>
    <row r="197" spans="3:19" ht="15.75" customHeight="1" x14ac:dyDescent="0.3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S197" s="31"/>
    </row>
    <row r="198" spans="3:19" ht="15.75" customHeight="1" x14ac:dyDescent="0.3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S198" s="31"/>
    </row>
    <row r="199" spans="3:19" ht="15.75" customHeight="1" x14ac:dyDescent="0.3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S199" s="31"/>
    </row>
    <row r="200" spans="3:19" ht="15.75" customHeight="1" x14ac:dyDescent="0.3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S200" s="31"/>
    </row>
    <row r="201" spans="3:19" ht="15.75" customHeight="1" x14ac:dyDescent="0.3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S201" s="31"/>
    </row>
    <row r="202" spans="3:19" ht="15.75" customHeight="1" x14ac:dyDescent="0.3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S202" s="31"/>
    </row>
    <row r="203" spans="3:19" ht="15.75" customHeight="1" x14ac:dyDescent="0.3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S203" s="31"/>
    </row>
    <row r="204" spans="3:19" ht="15.75" customHeight="1" x14ac:dyDescent="0.3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S204" s="31"/>
    </row>
    <row r="205" spans="3:19" ht="15.75" customHeight="1" x14ac:dyDescent="0.3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S205" s="31"/>
    </row>
    <row r="206" spans="3:19" ht="15.75" customHeight="1" x14ac:dyDescent="0.3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S206" s="31"/>
    </row>
    <row r="207" spans="3:19" ht="15.75" customHeight="1" x14ac:dyDescent="0.3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S207" s="31"/>
    </row>
    <row r="208" spans="3:19" ht="15.75" customHeight="1" x14ac:dyDescent="0.3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S208" s="31"/>
    </row>
    <row r="209" spans="3:19" ht="15.75" customHeight="1" x14ac:dyDescent="0.3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S209" s="31"/>
    </row>
    <row r="210" spans="3:19" ht="15.75" customHeight="1" x14ac:dyDescent="0.3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S210" s="31"/>
    </row>
    <row r="211" spans="3:19" ht="15.75" customHeight="1" x14ac:dyDescent="0.3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S211" s="31"/>
    </row>
    <row r="212" spans="3:19" ht="15.75" customHeight="1" x14ac:dyDescent="0.3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S212" s="31"/>
    </row>
    <row r="213" spans="3:19" ht="15.75" customHeight="1" x14ac:dyDescent="0.3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S213" s="31"/>
    </row>
    <row r="214" spans="3:19" ht="15.75" customHeight="1" x14ac:dyDescent="0.3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S214" s="31"/>
    </row>
    <row r="215" spans="3:19" ht="15.75" customHeight="1" x14ac:dyDescent="0.3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S215" s="31"/>
    </row>
    <row r="216" spans="3:19" ht="15.75" customHeight="1" x14ac:dyDescent="0.3"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S216" s="31"/>
    </row>
    <row r="217" spans="3:19" ht="15.75" customHeight="1" x14ac:dyDescent="0.3"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S217" s="31"/>
    </row>
    <row r="218" spans="3:19" ht="15.75" customHeight="1" x14ac:dyDescent="0.3"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S218" s="31"/>
    </row>
    <row r="219" spans="3:19" ht="15.75" customHeight="1" x14ac:dyDescent="0.3"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S219" s="31"/>
    </row>
    <row r="220" spans="3:19" ht="15.75" customHeight="1" x14ac:dyDescent="0.3"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S220" s="31"/>
    </row>
    <row r="221" spans="3:19" ht="15.75" customHeight="1" x14ac:dyDescent="0.3"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S221" s="31"/>
    </row>
    <row r="222" spans="3:19" ht="15.75" customHeight="1" x14ac:dyDescent="0.3"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S222" s="31"/>
    </row>
    <row r="223" spans="3:19" ht="15.75" customHeight="1" x14ac:dyDescent="0.3"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S223" s="31"/>
    </row>
    <row r="224" spans="3:19" ht="15.75" customHeight="1" x14ac:dyDescent="0.3"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S224" s="31"/>
    </row>
    <row r="225" spans="3:19" ht="15.75" customHeight="1" x14ac:dyDescent="0.3"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S225" s="31"/>
    </row>
    <row r="226" spans="3:19" ht="15.75" customHeight="1" x14ac:dyDescent="0.3"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S226" s="31"/>
    </row>
    <row r="227" spans="3:19" ht="15.75" customHeight="1" x14ac:dyDescent="0.3"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S227" s="31"/>
    </row>
    <row r="228" spans="3:19" ht="15.75" customHeight="1" x14ac:dyDescent="0.3"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S228" s="31"/>
    </row>
    <row r="229" spans="3:19" ht="15.75" customHeight="1" x14ac:dyDescent="0.3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S229" s="31"/>
    </row>
    <row r="230" spans="3:19" ht="15.75" customHeight="1" x14ac:dyDescent="0.3"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S230" s="31"/>
    </row>
    <row r="231" spans="3:19" ht="15.75" customHeight="1" x14ac:dyDescent="0.3"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S231" s="31"/>
    </row>
    <row r="232" spans="3:19" ht="15.75" customHeight="1" x14ac:dyDescent="0.3"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S232" s="31"/>
    </row>
    <row r="233" spans="3:19" ht="15.75" customHeight="1" x14ac:dyDescent="0.3"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S233" s="31"/>
    </row>
    <row r="234" spans="3:19" ht="15.75" customHeight="1" x14ac:dyDescent="0.3"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S234" s="31"/>
    </row>
    <row r="235" spans="3:19" ht="15.75" customHeight="1" x14ac:dyDescent="0.3"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S235" s="31"/>
    </row>
    <row r="236" spans="3:19" ht="15.75" customHeight="1" x14ac:dyDescent="0.3"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S236" s="31"/>
    </row>
    <row r="237" spans="3:19" ht="15.75" customHeight="1" x14ac:dyDescent="0.3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S237" s="31"/>
    </row>
    <row r="238" spans="3:19" ht="15.75" customHeight="1" x14ac:dyDescent="0.3"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S238" s="31"/>
    </row>
    <row r="239" spans="3:19" ht="15.75" customHeight="1" x14ac:dyDescent="0.3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S239" s="31"/>
    </row>
    <row r="240" spans="3:19" ht="15.75" customHeight="1" x14ac:dyDescent="0.3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S240" s="31"/>
    </row>
    <row r="241" spans="3:19" ht="15.75" customHeight="1" x14ac:dyDescent="0.3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S241" s="31"/>
    </row>
    <row r="242" spans="3:19" ht="15.75" customHeight="1" x14ac:dyDescent="0.3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S242" s="31"/>
    </row>
    <row r="243" spans="3:19" ht="15.75" customHeight="1" x14ac:dyDescent="0.3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S243" s="31"/>
    </row>
    <row r="244" spans="3:19" ht="15.75" customHeight="1" x14ac:dyDescent="0.3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S244" s="31"/>
    </row>
    <row r="245" spans="3:19" ht="15.75" customHeight="1" x14ac:dyDescent="0.3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S245" s="31"/>
    </row>
    <row r="246" spans="3:19" ht="15.75" customHeight="1" x14ac:dyDescent="0.3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S246" s="31"/>
    </row>
    <row r="247" spans="3:19" ht="15.75" customHeight="1" x14ac:dyDescent="0.3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S247" s="31"/>
    </row>
    <row r="248" spans="3:19" ht="15.75" customHeight="1" x14ac:dyDescent="0.3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S248" s="31"/>
    </row>
    <row r="249" spans="3:19" ht="15.75" customHeight="1" x14ac:dyDescent="0.3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S249" s="31"/>
    </row>
    <row r="250" spans="3:19" ht="15.75" customHeight="1" x14ac:dyDescent="0.3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S250" s="31"/>
    </row>
    <row r="251" spans="3:19" ht="15.75" customHeight="1" x14ac:dyDescent="0.3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S251" s="31"/>
    </row>
    <row r="252" spans="3:19" ht="15.75" customHeight="1" x14ac:dyDescent="0.3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S252" s="31"/>
    </row>
    <row r="253" spans="3:19" ht="15.75" customHeight="1" x14ac:dyDescent="0.3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S253" s="31"/>
    </row>
    <row r="254" spans="3:19" ht="15.75" customHeight="1" x14ac:dyDescent="0.3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S254" s="31"/>
    </row>
    <row r="255" spans="3:19" ht="15.75" customHeight="1" x14ac:dyDescent="0.3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S255" s="31"/>
    </row>
    <row r="256" spans="3:19" ht="15.75" customHeight="1" x14ac:dyDescent="0.3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S256" s="31"/>
    </row>
    <row r="257" spans="3:19" ht="15.75" customHeight="1" x14ac:dyDescent="0.3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S257" s="31"/>
    </row>
    <row r="258" spans="3:19" ht="15.75" customHeight="1" x14ac:dyDescent="0.3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S258" s="31"/>
    </row>
    <row r="259" spans="3:19" ht="15.75" customHeight="1" x14ac:dyDescent="0.3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S259" s="31"/>
    </row>
    <row r="260" spans="3:19" ht="15.75" customHeight="1" x14ac:dyDescent="0.3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S260" s="31"/>
    </row>
    <row r="261" spans="3:19" ht="15.75" customHeight="1" x14ac:dyDescent="0.3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S261" s="31"/>
    </row>
    <row r="262" spans="3:19" ht="15.75" customHeight="1" x14ac:dyDescent="0.3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S262" s="31"/>
    </row>
    <row r="263" spans="3:19" ht="15.75" customHeight="1" x14ac:dyDescent="0.3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S263" s="31"/>
    </row>
    <row r="264" spans="3:19" ht="15.75" customHeight="1" x14ac:dyDescent="0.3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S264" s="31"/>
    </row>
    <row r="265" spans="3:19" ht="15.75" customHeight="1" x14ac:dyDescent="0.3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S265" s="31"/>
    </row>
    <row r="266" spans="3:19" ht="15.75" customHeight="1" x14ac:dyDescent="0.3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S266" s="31"/>
    </row>
    <row r="267" spans="3:19" ht="15.75" customHeight="1" x14ac:dyDescent="0.3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S267" s="31"/>
    </row>
    <row r="268" spans="3:19" ht="15.75" customHeight="1" x14ac:dyDescent="0.3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S268" s="31"/>
    </row>
    <row r="269" spans="3:19" ht="15.75" customHeight="1" x14ac:dyDescent="0.3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S269" s="31"/>
    </row>
    <row r="270" spans="3:19" ht="15.75" customHeight="1" x14ac:dyDescent="0.3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S270" s="31"/>
    </row>
    <row r="271" spans="3:19" ht="15.75" customHeight="1" x14ac:dyDescent="0.3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S271" s="31"/>
    </row>
    <row r="272" spans="3:19" ht="15.75" customHeight="1" x14ac:dyDescent="0.3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S272" s="31"/>
    </row>
    <row r="273" spans="3:19" ht="15.75" customHeight="1" x14ac:dyDescent="0.3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S273" s="31"/>
    </row>
    <row r="274" spans="3:19" ht="15.75" customHeight="1" x14ac:dyDescent="0.3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S274" s="31"/>
    </row>
    <row r="275" spans="3:19" ht="15.75" customHeight="1" x14ac:dyDescent="0.3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S275" s="31"/>
    </row>
    <row r="276" spans="3:19" ht="15.75" customHeight="1" x14ac:dyDescent="0.3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S276" s="31"/>
    </row>
    <row r="277" spans="3:19" ht="15.75" customHeight="1" x14ac:dyDescent="0.3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S277" s="31"/>
    </row>
    <row r="278" spans="3:19" ht="15.75" customHeight="1" x14ac:dyDescent="0.3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S278" s="31"/>
    </row>
    <row r="279" spans="3:19" ht="15.75" customHeight="1" x14ac:dyDescent="0.3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S279" s="31"/>
    </row>
    <row r="280" spans="3:19" ht="15.75" customHeight="1" x14ac:dyDescent="0.3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S280" s="31"/>
    </row>
    <row r="281" spans="3:19" ht="15.75" customHeight="1" x14ac:dyDescent="0.3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S281" s="31"/>
    </row>
    <row r="282" spans="3:19" ht="15.75" customHeight="1" x14ac:dyDescent="0.3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S282" s="31"/>
    </row>
    <row r="283" spans="3:19" ht="15.75" customHeight="1" x14ac:dyDescent="0.3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S283" s="31"/>
    </row>
    <row r="284" spans="3:19" ht="15.75" customHeight="1" x14ac:dyDescent="0.3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S284" s="31"/>
    </row>
    <row r="285" spans="3:19" ht="15.75" customHeight="1" x14ac:dyDescent="0.3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S285" s="31"/>
    </row>
    <row r="286" spans="3:19" ht="15.75" customHeight="1" x14ac:dyDescent="0.3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S286" s="31"/>
    </row>
    <row r="287" spans="3:19" ht="15.75" customHeight="1" x14ac:dyDescent="0.3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S287" s="31"/>
    </row>
    <row r="288" spans="3:19" ht="15.75" customHeight="1" x14ac:dyDescent="0.3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S288" s="31"/>
    </row>
    <row r="289" spans="3:19" ht="15.75" customHeight="1" x14ac:dyDescent="0.3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S289" s="31"/>
    </row>
    <row r="290" spans="3:19" ht="15.75" customHeight="1" x14ac:dyDescent="0.3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S290" s="31"/>
    </row>
    <row r="291" spans="3:19" ht="15.75" customHeight="1" x14ac:dyDescent="0.3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S291" s="31"/>
    </row>
    <row r="292" spans="3:19" ht="15.75" customHeight="1" x14ac:dyDescent="0.3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S292" s="31"/>
    </row>
    <row r="293" spans="3:19" ht="15.75" customHeight="1" x14ac:dyDescent="0.3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S293" s="31"/>
    </row>
    <row r="294" spans="3:19" ht="15.75" customHeight="1" x14ac:dyDescent="0.3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S294" s="31"/>
    </row>
    <row r="295" spans="3:19" ht="15.75" customHeight="1" x14ac:dyDescent="0.3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S295" s="31"/>
    </row>
    <row r="296" spans="3:19" ht="15.75" customHeight="1" x14ac:dyDescent="0.3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S296" s="31"/>
    </row>
    <row r="297" spans="3:19" ht="15.75" customHeight="1" x14ac:dyDescent="0.3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S297" s="31"/>
    </row>
    <row r="298" spans="3:19" ht="15.75" customHeight="1" x14ac:dyDescent="0.3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S298" s="31"/>
    </row>
    <row r="299" spans="3:19" ht="15.75" customHeight="1" x14ac:dyDescent="0.3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S299" s="31"/>
    </row>
    <row r="300" spans="3:19" ht="15.75" customHeight="1" x14ac:dyDescent="0.3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S300" s="31"/>
    </row>
    <row r="301" spans="3:19" ht="15.75" customHeight="1" x14ac:dyDescent="0.3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S301" s="31"/>
    </row>
    <row r="302" spans="3:19" ht="15.75" customHeight="1" x14ac:dyDescent="0.3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S302" s="31"/>
    </row>
    <row r="303" spans="3:19" ht="15.75" customHeight="1" x14ac:dyDescent="0.3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S303" s="31"/>
    </row>
    <row r="304" spans="3:19" ht="15.75" customHeight="1" x14ac:dyDescent="0.3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S304" s="31"/>
    </row>
    <row r="305" spans="3:19" ht="15.75" customHeight="1" x14ac:dyDescent="0.3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S305" s="31"/>
    </row>
    <row r="306" spans="3:19" ht="15.75" customHeight="1" x14ac:dyDescent="0.3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S306" s="31"/>
    </row>
    <row r="307" spans="3:19" ht="15.75" customHeight="1" x14ac:dyDescent="0.3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S307" s="31"/>
    </row>
    <row r="308" spans="3:19" ht="15.75" customHeight="1" x14ac:dyDescent="0.3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S308" s="31"/>
    </row>
    <row r="309" spans="3:19" ht="15.75" customHeight="1" x14ac:dyDescent="0.3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S309" s="31"/>
    </row>
    <row r="310" spans="3:19" ht="15.75" customHeight="1" x14ac:dyDescent="0.3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S310" s="31"/>
    </row>
    <row r="311" spans="3:19" ht="15.75" customHeight="1" x14ac:dyDescent="0.3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S311" s="31"/>
    </row>
    <row r="312" spans="3:19" ht="15.75" customHeight="1" x14ac:dyDescent="0.3"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S312" s="31"/>
    </row>
    <row r="313" spans="3:19" ht="15.75" customHeight="1" x14ac:dyDescent="0.3"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S313" s="31"/>
    </row>
    <row r="314" spans="3:19" ht="15.75" customHeight="1" x14ac:dyDescent="0.3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S314" s="31"/>
    </row>
    <row r="315" spans="3:19" ht="15.75" customHeight="1" x14ac:dyDescent="0.3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S315" s="31"/>
    </row>
    <row r="316" spans="3:19" ht="15.75" customHeight="1" x14ac:dyDescent="0.3"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S316" s="31"/>
    </row>
    <row r="317" spans="3:19" ht="15.75" customHeight="1" x14ac:dyDescent="0.3"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S317" s="31"/>
    </row>
    <row r="318" spans="3:19" ht="15.75" customHeight="1" x14ac:dyDescent="0.3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S318" s="31"/>
    </row>
    <row r="319" spans="3:19" ht="15.75" customHeight="1" x14ac:dyDescent="0.3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S319" s="31"/>
    </row>
    <row r="320" spans="3:19" ht="15.75" customHeight="1" x14ac:dyDescent="0.3"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S320" s="31"/>
    </row>
    <row r="321" spans="3:19" ht="15.75" customHeight="1" x14ac:dyDescent="0.3"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S321" s="31"/>
    </row>
    <row r="322" spans="3:19" ht="15.75" customHeight="1" x14ac:dyDescent="0.3"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S322" s="31"/>
    </row>
    <row r="323" spans="3:19" ht="15.75" customHeight="1" x14ac:dyDescent="0.3"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S323" s="31"/>
    </row>
    <row r="324" spans="3:19" ht="15.75" customHeight="1" x14ac:dyDescent="0.3"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S324" s="31"/>
    </row>
    <row r="325" spans="3:19" ht="15.75" customHeight="1" x14ac:dyDescent="0.3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S325" s="31"/>
    </row>
    <row r="326" spans="3:19" ht="15.75" customHeight="1" x14ac:dyDescent="0.3"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S326" s="31"/>
    </row>
    <row r="327" spans="3:19" ht="15.75" customHeight="1" x14ac:dyDescent="0.3"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S327" s="31"/>
    </row>
    <row r="328" spans="3:19" ht="15.75" customHeight="1" x14ac:dyDescent="0.3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S328" s="31"/>
    </row>
    <row r="329" spans="3:19" ht="15.75" customHeight="1" x14ac:dyDescent="0.3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S329" s="31"/>
    </row>
    <row r="330" spans="3:19" ht="15.75" customHeight="1" x14ac:dyDescent="0.3"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S330" s="31"/>
    </row>
    <row r="331" spans="3:19" ht="15.75" customHeight="1" x14ac:dyDescent="0.3"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S331" s="31"/>
    </row>
    <row r="332" spans="3:19" ht="15.75" customHeight="1" x14ac:dyDescent="0.3"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S332" s="31"/>
    </row>
    <row r="333" spans="3:19" ht="15.75" customHeight="1" x14ac:dyDescent="0.3"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S333" s="31"/>
    </row>
    <row r="334" spans="3:19" ht="15.75" customHeight="1" x14ac:dyDescent="0.3"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S334" s="31"/>
    </row>
    <row r="335" spans="3:19" ht="15.75" customHeight="1" x14ac:dyDescent="0.3"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S335" s="31"/>
    </row>
    <row r="336" spans="3:19" ht="15.75" customHeight="1" x14ac:dyDescent="0.3"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S336" s="31"/>
    </row>
    <row r="337" spans="3:19" ht="15.75" customHeight="1" x14ac:dyDescent="0.3"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S337" s="31"/>
    </row>
    <row r="338" spans="3:19" ht="15.75" customHeight="1" x14ac:dyDescent="0.3"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S338" s="31"/>
    </row>
    <row r="339" spans="3:19" ht="15.75" customHeight="1" x14ac:dyDescent="0.3"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S339" s="31"/>
    </row>
    <row r="340" spans="3:19" ht="15.75" customHeight="1" x14ac:dyDescent="0.3"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S340" s="31"/>
    </row>
    <row r="341" spans="3:19" ht="15.75" customHeight="1" x14ac:dyDescent="0.3"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S341" s="31"/>
    </row>
    <row r="342" spans="3:19" ht="15.75" customHeight="1" x14ac:dyDescent="0.3"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S342" s="31"/>
    </row>
    <row r="343" spans="3:19" ht="15.75" customHeight="1" x14ac:dyDescent="0.3"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S343" s="31"/>
    </row>
    <row r="344" spans="3:19" ht="15.75" customHeight="1" x14ac:dyDescent="0.3"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S344" s="31"/>
    </row>
    <row r="345" spans="3:19" ht="15.75" customHeight="1" x14ac:dyDescent="0.3"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S345" s="31"/>
    </row>
    <row r="346" spans="3:19" ht="15.75" customHeight="1" x14ac:dyDescent="0.3"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S346" s="31"/>
    </row>
    <row r="347" spans="3:19" ht="15.75" customHeight="1" x14ac:dyDescent="0.3"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S347" s="31"/>
    </row>
    <row r="348" spans="3:19" ht="15.75" customHeight="1" x14ac:dyDescent="0.3"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S348" s="31"/>
    </row>
    <row r="349" spans="3:19" ht="15.75" customHeight="1" x14ac:dyDescent="0.3"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S349" s="31"/>
    </row>
    <row r="350" spans="3:19" ht="15.75" customHeight="1" x14ac:dyDescent="0.3"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S350" s="31"/>
    </row>
    <row r="351" spans="3:19" ht="15.75" customHeight="1" x14ac:dyDescent="0.3"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S351" s="31"/>
    </row>
    <row r="352" spans="3:19" ht="15.75" customHeight="1" x14ac:dyDescent="0.3"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S352" s="31"/>
    </row>
    <row r="353" spans="3:19" ht="15.75" customHeight="1" x14ac:dyDescent="0.3"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S353" s="31"/>
    </row>
    <row r="354" spans="3:19" ht="15.75" customHeight="1" x14ac:dyDescent="0.3"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S354" s="31"/>
    </row>
    <row r="355" spans="3:19" ht="15.75" customHeight="1" x14ac:dyDescent="0.3"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S355" s="31"/>
    </row>
    <row r="356" spans="3:19" ht="15.75" customHeight="1" x14ac:dyDescent="0.3"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S356" s="31"/>
    </row>
    <row r="357" spans="3:19" ht="15.75" customHeight="1" x14ac:dyDescent="0.3"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S357" s="31"/>
    </row>
    <row r="358" spans="3:19" ht="15.75" customHeight="1" x14ac:dyDescent="0.3"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S358" s="31"/>
    </row>
    <row r="359" spans="3:19" ht="15.75" customHeight="1" x14ac:dyDescent="0.3"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S359" s="31"/>
    </row>
    <row r="360" spans="3:19" ht="15.75" customHeight="1" x14ac:dyDescent="0.3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S360" s="31"/>
    </row>
    <row r="361" spans="3:19" ht="15.75" customHeight="1" x14ac:dyDescent="0.3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S361" s="31"/>
    </row>
    <row r="362" spans="3:19" ht="15.75" customHeight="1" x14ac:dyDescent="0.3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S362" s="31"/>
    </row>
    <row r="363" spans="3:19" ht="15.75" customHeight="1" x14ac:dyDescent="0.3"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S363" s="31"/>
    </row>
    <row r="364" spans="3:19" ht="15.75" customHeight="1" x14ac:dyDescent="0.3"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S364" s="31"/>
    </row>
    <row r="365" spans="3:19" ht="15.75" customHeight="1" x14ac:dyDescent="0.3"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S365" s="31"/>
    </row>
    <row r="366" spans="3:19" ht="15.75" customHeight="1" x14ac:dyDescent="0.3"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S366" s="31"/>
    </row>
    <row r="367" spans="3:19" ht="15.75" customHeight="1" x14ac:dyDescent="0.3"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S367" s="31"/>
    </row>
    <row r="368" spans="3:19" ht="15.75" customHeight="1" x14ac:dyDescent="0.3"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S368" s="31"/>
    </row>
    <row r="369" spans="3:19" ht="15.75" customHeight="1" x14ac:dyDescent="0.3"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S369" s="31"/>
    </row>
    <row r="370" spans="3:19" ht="15.75" customHeight="1" x14ac:dyDescent="0.3"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S370" s="31"/>
    </row>
    <row r="371" spans="3:19" ht="15.75" customHeight="1" x14ac:dyDescent="0.3"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S371" s="31"/>
    </row>
    <row r="372" spans="3:19" ht="15.75" customHeight="1" x14ac:dyDescent="0.3"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S372" s="31"/>
    </row>
    <row r="373" spans="3:19" ht="15.75" customHeight="1" x14ac:dyDescent="0.3"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S373" s="31"/>
    </row>
    <row r="374" spans="3:19" ht="15.75" customHeight="1" x14ac:dyDescent="0.3"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S374" s="31"/>
    </row>
    <row r="375" spans="3:19" ht="15.75" customHeight="1" x14ac:dyDescent="0.3"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S375" s="31"/>
    </row>
    <row r="376" spans="3:19" ht="15.75" customHeight="1" x14ac:dyDescent="0.3"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S376" s="31"/>
    </row>
    <row r="377" spans="3:19" ht="15.75" customHeight="1" x14ac:dyDescent="0.3"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S377" s="31"/>
    </row>
    <row r="378" spans="3:19" ht="15.75" customHeight="1" x14ac:dyDescent="0.3"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S378" s="31"/>
    </row>
    <row r="379" spans="3:19" ht="15.75" customHeight="1" x14ac:dyDescent="0.3"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S379" s="31"/>
    </row>
    <row r="380" spans="3:19" ht="15.75" customHeight="1" x14ac:dyDescent="0.3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S380" s="31"/>
    </row>
    <row r="381" spans="3:19" ht="15.75" customHeight="1" x14ac:dyDescent="0.3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S381" s="31"/>
    </row>
    <row r="382" spans="3:19" ht="15.75" customHeight="1" x14ac:dyDescent="0.3"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S382" s="31"/>
    </row>
    <row r="383" spans="3:19" ht="15.75" customHeight="1" x14ac:dyDescent="0.3"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S383" s="31"/>
    </row>
    <row r="384" spans="3:19" ht="15.75" customHeight="1" x14ac:dyDescent="0.3"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S384" s="31"/>
    </row>
    <row r="385" spans="3:19" ht="15.75" customHeight="1" x14ac:dyDescent="0.3"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S385" s="31"/>
    </row>
    <row r="386" spans="3:19" ht="15.75" customHeight="1" x14ac:dyDescent="0.3"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S386" s="31"/>
    </row>
    <row r="387" spans="3:19" ht="15.75" customHeight="1" x14ac:dyDescent="0.3"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S387" s="31"/>
    </row>
    <row r="388" spans="3:19" ht="15.75" customHeight="1" x14ac:dyDescent="0.3"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S388" s="31"/>
    </row>
    <row r="389" spans="3:19" ht="15.75" customHeight="1" x14ac:dyDescent="0.3"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S389" s="31"/>
    </row>
    <row r="390" spans="3:19" ht="15.75" customHeight="1" x14ac:dyDescent="0.3"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S390" s="31"/>
    </row>
    <row r="391" spans="3:19" ht="15.75" customHeight="1" x14ac:dyDescent="0.3"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S391" s="31"/>
    </row>
    <row r="392" spans="3:19" ht="15.75" customHeight="1" x14ac:dyDescent="0.3"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S392" s="31"/>
    </row>
    <row r="393" spans="3:19" ht="15.75" customHeight="1" x14ac:dyDescent="0.3"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S393" s="31"/>
    </row>
    <row r="394" spans="3:19" ht="15.75" customHeight="1" x14ac:dyDescent="0.3"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S394" s="31"/>
    </row>
    <row r="395" spans="3:19" ht="15.75" customHeight="1" x14ac:dyDescent="0.3"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S395" s="31"/>
    </row>
    <row r="396" spans="3:19" ht="15.75" customHeight="1" x14ac:dyDescent="0.3"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S396" s="31"/>
    </row>
    <row r="397" spans="3:19" ht="15.75" customHeight="1" x14ac:dyDescent="0.3"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S397" s="31"/>
    </row>
    <row r="398" spans="3:19" ht="15.75" customHeight="1" x14ac:dyDescent="0.3"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S398" s="31"/>
    </row>
    <row r="399" spans="3:19" ht="15.75" customHeight="1" x14ac:dyDescent="0.3"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S399" s="31"/>
    </row>
    <row r="400" spans="3:19" ht="15.75" customHeight="1" x14ac:dyDescent="0.3"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S400" s="31"/>
    </row>
    <row r="401" spans="3:19" ht="15.75" customHeight="1" x14ac:dyDescent="0.3"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S401" s="31"/>
    </row>
    <row r="402" spans="3:19" ht="15.75" customHeight="1" x14ac:dyDescent="0.3"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S402" s="31"/>
    </row>
    <row r="403" spans="3:19" ht="15.75" customHeight="1" x14ac:dyDescent="0.3"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S403" s="31"/>
    </row>
    <row r="404" spans="3:19" ht="15.75" customHeight="1" x14ac:dyDescent="0.3"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S404" s="31"/>
    </row>
    <row r="405" spans="3:19" ht="15.75" customHeight="1" x14ac:dyDescent="0.3"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S405" s="31"/>
    </row>
    <row r="406" spans="3:19" ht="15.75" customHeight="1" x14ac:dyDescent="0.3"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S406" s="31"/>
    </row>
    <row r="407" spans="3:19" ht="15.75" customHeight="1" x14ac:dyDescent="0.3"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S407" s="31"/>
    </row>
    <row r="408" spans="3:19" ht="15.75" customHeight="1" x14ac:dyDescent="0.3"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S408" s="31"/>
    </row>
    <row r="409" spans="3:19" ht="15.75" customHeight="1" x14ac:dyDescent="0.3"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S409" s="31"/>
    </row>
    <row r="410" spans="3:19" ht="15.75" customHeight="1" x14ac:dyDescent="0.3"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S410" s="31"/>
    </row>
    <row r="411" spans="3:19" ht="15.75" customHeight="1" x14ac:dyDescent="0.3"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S411" s="31"/>
    </row>
    <row r="412" spans="3:19" ht="15.75" customHeight="1" x14ac:dyDescent="0.3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S412" s="31"/>
    </row>
    <row r="413" spans="3:19" ht="15.75" customHeight="1" x14ac:dyDescent="0.3"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S413" s="31"/>
    </row>
    <row r="414" spans="3:19" ht="15.75" customHeight="1" x14ac:dyDescent="0.3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S414" s="31"/>
    </row>
    <row r="415" spans="3:19" ht="15.75" customHeight="1" x14ac:dyDescent="0.3"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S415" s="31"/>
    </row>
    <row r="416" spans="3:19" ht="15.75" customHeight="1" x14ac:dyDescent="0.3"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S416" s="31"/>
    </row>
    <row r="417" spans="3:19" ht="15.75" customHeight="1" x14ac:dyDescent="0.3"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S417" s="31"/>
    </row>
    <row r="418" spans="3:19" ht="15.75" customHeight="1" x14ac:dyDescent="0.3"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S418" s="31"/>
    </row>
    <row r="419" spans="3:19" ht="15.75" customHeight="1" x14ac:dyDescent="0.3"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S419" s="31"/>
    </row>
    <row r="420" spans="3:19" ht="15.75" customHeight="1" x14ac:dyDescent="0.3"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S420" s="31"/>
    </row>
    <row r="421" spans="3:19" ht="15.75" customHeight="1" x14ac:dyDescent="0.3"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S421" s="31"/>
    </row>
    <row r="422" spans="3:19" ht="15.75" customHeight="1" x14ac:dyDescent="0.3"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S422" s="31"/>
    </row>
    <row r="423" spans="3:19" ht="15.75" customHeight="1" x14ac:dyDescent="0.3"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S423" s="31"/>
    </row>
    <row r="424" spans="3:19" ht="15.75" customHeight="1" x14ac:dyDescent="0.3"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S424" s="31"/>
    </row>
    <row r="425" spans="3:19" ht="15.75" customHeight="1" x14ac:dyDescent="0.3"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S425" s="31"/>
    </row>
    <row r="426" spans="3:19" ht="15.75" customHeight="1" x14ac:dyDescent="0.3"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S426" s="31"/>
    </row>
    <row r="427" spans="3:19" ht="15.75" customHeight="1" x14ac:dyDescent="0.3"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S427" s="31"/>
    </row>
    <row r="428" spans="3:19" ht="15.75" customHeight="1" x14ac:dyDescent="0.3"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S428" s="31"/>
    </row>
    <row r="429" spans="3:19" ht="15.75" customHeight="1" x14ac:dyDescent="0.3"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S429" s="31"/>
    </row>
    <row r="430" spans="3:19" ht="15.75" customHeight="1" x14ac:dyDescent="0.3"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S430" s="31"/>
    </row>
    <row r="431" spans="3:19" ht="15.75" customHeight="1" x14ac:dyDescent="0.3"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S431" s="31"/>
    </row>
    <row r="432" spans="3:19" ht="15.75" customHeight="1" x14ac:dyDescent="0.3"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S432" s="31"/>
    </row>
    <row r="433" spans="3:19" ht="15.75" customHeight="1" x14ac:dyDescent="0.3"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S433" s="31"/>
    </row>
    <row r="434" spans="3:19" ht="15.75" customHeight="1" x14ac:dyDescent="0.3"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S434" s="31"/>
    </row>
    <row r="435" spans="3:19" ht="15.75" customHeight="1" x14ac:dyDescent="0.3"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S435" s="31"/>
    </row>
    <row r="436" spans="3:19" ht="15.75" customHeight="1" x14ac:dyDescent="0.3"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S436" s="31"/>
    </row>
    <row r="437" spans="3:19" ht="15.75" customHeight="1" x14ac:dyDescent="0.3"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S437" s="31"/>
    </row>
    <row r="438" spans="3:19" ht="15.75" customHeight="1" x14ac:dyDescent="0.3"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S438" s="31"/>
    </row>
    <row r="439" spans="3:19" ht="15.75" customHeight="1" x14ac:dyDescent="0.3"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S439" s="31"/>
    </row>
    <row r="440" spans="3:19" ht="15.75" customHeight="1" x14ac:dyDescent="0.3"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S440" s="31"/>
    </row>
    <row r="441" spans="3:19" ht="15.75" customHeight="1" x14ac:dyDescent="0.3"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S441" s="31"/>
    </row>
    <row r="442" spans="3:19" ht="15.75" customHeight="1" x14ac:dyDescent="0.3"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S442" s="31"/>
    </row>
    <row r="443" spans="3:19" ht="15.75" customHeight="1" x14ac:dyDescent="0.3"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S443" s="31"/>
    </row>
    <row r="444" spans="3:19" ht="15.75" customHeight="1" x14ac:dyDescent="0.3"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S444" s="31"/>
    </row>
    <row r="445" spans="3:19" ht="15.75" customHeight="1" x14ac:dyDescent="0.3"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S445" s="31"/>
    </row>
    <row r="446" spans="3:19" ht="15.75" customHeight="1" x14ac:dyDescent="0.3"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S446" s="31"/>
    </row>
    <row r="447" spans="3:19" ht="15.75" customHeight="1" x14ac:dyDescent="0.3"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S447" s="31"/>
    </row>
    <row r="448" spans="3:19" ht="15.75" customHeight="1" x14ac:dyDescent="0.3"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S448" s="31"/>
    </row>
    <row r="449" spans="3:19" ht="15.75" customHeight="1" x14ac:dyDescent="0.3"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S449" s="31"/>
    </row>
    <row r="450" spans="3:19" ht="15.75" customHeight="1" x14ac:dyDescent="0.3"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S450" s="31"/>
    </row>
    <row r="451" spans="3:19" ht="15.75" customHeight="1" x14ac:dyDescent="0.3"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S451" s="31"/>
    </row>
    <row r="452" spans="3:19" ht="15.75" customHeight="1" x14ac:dyDescent="0.3"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S452" s="31"/>
    </row>
    <row r="453" spans="3:19" ht="15.75" customHeight="1" x14ac:dyDescent="0.3"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S453" s="31"/>
    </row>
    <row r="454" spans="3:19" ht="15.75" customHeight="1" x14ac:dyDescent="0.3"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S454" s="31"/>
    </row>
    <row r="455" spans="3:19" ht="15.75" customHeight="1" x14ac:dyDescent="0.3"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S455" s="31"/>
    </row>
    <row r="456" spans="3:19" ht="15.75" customHeight="1" x14ac:dyDescent="0.3"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S456" s="31"/>
    </row>
    <row r="457" spans="3:19" ht="15.75" customHeight="1" x14ac:dyDescent="0.3"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S457" s="31"/>
    </row>
    <row r="458" spans="3:19" ht="15.75" customHeight="1" x14ac:dyDescent="0.3"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S458" s="31"/>
    </row>
    <row r="459" spans="3:19" ht="15.75" customHeight="1" x14ac:dyDescent="0.3"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S459" s="31"/>
    </row>
    <row r="460" spans="3:19" ht="15.75" customHeight="1" x14ac:dyDescent="0.3"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S460" s="31"/>
    </row>
    <row r="461" spans="3:19" ht="15.75" customHeight="1" x14ac:dyDescent="0.3"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S461" s="31"/>
    </row>
    <row r="462" spans="3:19" ht="15.75" customHeight="1" x14ac:dyDescent="0.3"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S462" s="31"/>
    </row>
    <row r="463" spans="3:19" ht="15.75" customHeight="1" x14ac:dyDescent="0.3"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S463" s="31"/>
    </row>
    <row r="464" spans="3:19" ht="15.75" customHeight="1" x14ac:dyDescent="0.3"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S464" s="31"/>
    </row>
    <row r="465" spans="3:19" ht="15.75" customHeight="1" x14ac:dyDescent="0.3"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S465" s="31"/>
    </row>
    <row r="466" spans="3:19" ht="15.75" customHeight="1" x14ac:dyDescent="0.3"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S466" s="31"/>
    </row>
    <row r="467" spans="3:19" ht="15.75" customHeight="1" x14ac:dyDescent="0.3"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S467" s="31"/>
    </row>
    <row r="468" spans="3:19" ht="15.75" customHeight="1" x14ac:dyDescent="0.3"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S468" s="31"/>
    </row>
    <row r="469" spans="3:19" ht="15.75" customHeight="1" x14ac:dyDescent="0.3"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S469" s="31"/>
    </row>
    <row r="470" spans="3:19" ht="15.75" customHeight="1" x14ac:dyDescent="0.3"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S470" s="31"/>
    </row>
    <row r="471" spans="3:19" ht="15.75" customHeight="1" x14ac:dyDescent="0.3"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S471" s="31"/>
    </row>
    <row r="472" spans="3:19" ht="15.75" customHeight="1" x14ac:dyDescent="0.3"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S472" s="31"/>
    </row>
    <row r="473" spans="3:19" ht="15.75" customHeight="1" x14ac:dyDescent="0.3"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S473" s="31"/>
    </row>
    <row r="474" spans="3:19" ht="15.75" customHeight="1" x14ac:dyDescent="0.3"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S474" s="31"/>
    </row>
    <row r="475" spans="3:19" ht="15.75" customHeight="1" x14ac:dyDescent="0.3"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S475" s="31"/>
    </row>
    <row r="476" spans="3:19" ht="15.75" customHeight="1" x14ac:dyDescent="0.3"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S476" s="31"/>
    </row>
    <row r="477" spans="3:19" ht="15.75" customHeight="1" x14ac:dyDescent="0.3"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S477" s="31"/>
    </row>
    <row r="478" spans="3:19" ht="15.75" customHeight="1" x14ac:dyDescent="0.3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S478" s="31"/>
    </row>
    <row r="479" spans="3:19" ht="15.75" customHeight="1" x14ac:dyDescent="0.3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S479" s="31"/>
    </row>
    <row r="480" spans="3:19" ht="15.75" customHeight="1" x14ac:dyDescent="0.3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S480" s="31"/>
    </row>
    <row r="481" spans="3:19" ht="15.75" customHeight="1" x14ac:dyDescent="0.3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S481" s="31"/>
    </row>
    <row r="482" spans="3:19" ht="15.75" customHeight="1" x14ac:dyDescent="0.3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S482" s="31"/>
    </row>
    <row r="483" spans="3:19" ht="15.75" customHeight="1" x14ac:dyDescent="0.3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S483" s="31"/>
    </row>
    <row r="484" spans="3:19" ht="15.75" customHeight="1" x14ac:dyDescent="0.3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S484" s="31"/>
    </row>
    <row r="485" spans="3:19" ht="15.75" customHeight="1" x14ac:dyDescent="0.3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S485" s="31"/>
    </row>
    <row r="486" spans="3:19" ht="15.75" customHeight="1" x14ac:dyDescent="0.3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S486" s="31"/>
    </row>
    <row r="487" spans="3:19" ht="15.75" customHeight="1" x14ac:dyDescent="0.3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S487" s="31"/>
    </row>
    <row r="488" spans="3:19" ht="15.75" customHeight="1" x14ac:dyDescent="0.3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S488" s="31"/>
    </row>
    <row r="489" spans="3:19" ht="15.75" customHeight="1" x14ac:dyDescent="0.3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S489" s="31"/>
    </row>
    <row r="490" spans="3:19" ht="15.75" customHeight="1" x14ac:dyDescent="0.3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S490" s="31"/>
    </row>
    <row r="491" spans="3:19" ht="15.75" customHeight="1" x14ac:dyDescent="0.3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S491" s="31"/>
    </row>
    <row r="492" spans="3:19" ht="15.75" customHeight="1" x14ac:dyDescent="0.3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S492" s="31"/>
    </row>
    <row r="493" spans="3:19" ht="15.75" customHeight="1" x14ac:dyDescent="0.3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S493" s="31"/>
    </row>
    <row r="494" spans="3:19" ht="15.75" customHeight="1" x14ac:dyDescent="0.3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S494" s="31"/>
    </row>
    <row r="495" spans="3:19" ht="15.75" customHeight="1" x14ac:dyDescent="0.3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S495" s="31"/>
    </row>
    <row r="496" spans="3:19" ht="15.75" customHeight="1" x14ac:dyDescent="0.3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S496" s="31"/>
    </row>
    <row r="497" spans="3:19" ht="15.75" customHeight="1" x14ac:dyDescent="0.3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S497" s="31"/>
    </row>
    <row r="498" spans="3:19" ht="15.75" customHeight="1" x14ac:dyDescent="0.3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S498" s="31"/>
    </row>
    <row r="499" spans="3:19" ht="15.75" customHeight="1" x14ac:dyDescent="0.3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S499" s="31"/>
    </row>
    <row r="500" spans="3:19" ht="15.75" customHeight="1" x14ac:dyDescent="0.3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S500" s="31"/>
    </row>
    <row r="501" spans="3:19" ht="15.75" customHeight="1" x14ac:dyDescent="0.3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S501" s="31"/>
    </row>
    <row r="502" spans="3:19" ht="15.75" customHeight="1" x14ac:dyDescent="0.3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S502" s="31"/>
    </row>
    <row r="503" spans="3:19" ht="15.75" customHeight="1" x14ac:dyDescent="0.3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S503" s="31"/>
    </row>
    <row r="504" spans="3:19" ht="15.75" customHeight="1" x14ac:dyDescent="0.3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S504" s="31"/>
    </row>
    <row r="505" spans="3:19" ht="15.75" customHeight="1" x14ac:dyDescent="0.3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S505" s="31"/>
    </row>
    <row r="506" spans="3:19" ht="15.75" customHeight="1" x14ac:dyDescent="0.3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S506" s="31"/>
    </row>
    <row r="507" spans="3:19" ht="15.75" customHeight="1" x14ac:dyDescent="0.3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S507" s="31"/>
    </row>
    <row r="508" spans="3:19" ht="15.75" customHeight="1" x14ac:dyDescent="0.3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S508" s="31"/>
    </row>
    <row r="509" spans="3:19" ht="15.75" customHeight="1" x14ac:dyDescent="0.3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S509" s="31"/>
    </row>
    <row r="510" spans="3:19" ht="15.75" customHeight="1" x14ac:dyDescent="0.3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S510" s="31"/>
    </row>
    <row r="511" spans="3:19" ht="15.75" customHeight="1" x14ac:dyDescent="0.3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S511" s="31"/>
    </row>
    <row r="512" spans="3:19" ht="15.75" customHeight="1" x14ac:dyDescent="0.3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S512" s="31"/>
    </row>
    <row r="513" spans="3:19" ht="15.75" customHeight="1" x14ac:dyDescent="0.3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S513" s="31"/>
    </row>
    <row r="514" spans="3:19" ht="15.75" customHeight="1" x14ac:dyDescent="0.3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S514" s="31"/>
    </row>
    <row r="515" spans="3:19" ht="15.75" customHeight="1" x14ac:dyDescent="0.3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S515" s="31"/>
    </row>
    <row r="516" spans="3:19" ht="15.75" customHeight="1" x14ac:dyDescent="0.3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S516" s="31"/>
    </row>
    <row r="517" spans="3:19" ht="15.75" customHeight="1" x14ac:dyDescent="0.3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S517" s="31"/>
    </row>
    <row r="518" spans="3:19" ht="15.75" customHeight="1" x14ac:dyDescent="0.3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S518" s="31"/>
    </row>
    <row r="519" spans="3:19" ht="15.75" customHeight="1" x14ac:dyDescent="0.3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S519" s="31"/>
    </row>
    <row r="520" spans="3:19" ht="15.75" customHeight="1" x14ac:dyDescent="0.3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S520" s="31"/>
    </row>
    <row r="521" spans="3:19" ht="15.75" customHeight="1" x14ac:dyDescent="0.3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S521" s="31"/>
    </row>
    <row r="522" spans="3:19" ht="15.75" customHeight="1" x14ac:dyDescent="0.3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S522" s="31"/>
    </row>
    <row r="523" spans="3:19" ht="15.75" customHeight="1" x14ac:dyDescent="0.3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S523" s="31"/>
    </row>
    <row r="524" spans="3:19" ht="15.75" customHeight="1" x14ac:dyDescent="0.3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S524" s="31"/>
    </row>
    <row r="525" spans="3:19" ht="15.75" customHeight="1" x14ac:dyDescent="0.3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S525" s="31"/>
    </row>
    <row r="526" spans="3:19" ht="15.75" customHeight="1" x14ac:dyDescent="0.3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S526" s="31"/>
    </row>
    <row r="527" spans="3:19" ht="15.75" customHeight="1" x14ac:dyDescent="0.3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S527" s="31"/>
    </row>
    <row r="528" spans="3:19" ht="15.75" customHeight="1" x14ac:dyDescent="0.3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S528" s="31"/>
    </row>
    <row r="529" spans="3:19" ht="15.75" customHeight="1" x14ac:dyDescent="0.3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S529" s="31"/>
    </row>
    <row r="530" spans="3:19" ht="15.75" customHeight="1" x14ac:dyDescent="0.3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S530" s="31"/>
    </row>
    <row r="531" spans="3:19" ht="15.75" customHeight="1" x14ac:dyDescent="0.3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S531" s="31"/>
    </row>
    <row r="532" spans="3:19" ht="15.75" customHeight="1" x14ac:dyDescent="0.3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S532" s="31"/>
    </row>
    <row r="533" spans="3:19" ht="15.75" customHeight="1" x14ac:dyDescent="0.3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S533" s="31"/>
    </row>
    <row r="534" spans="3:19" ht="15.75" customHeight="1" x14ac:dyDescent="0.3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S534" s="31"/>
    </row>
    <row r="535" spans="3:19" ht="15.75" customHeight="1" x14ac:dyDescent="0.3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S535" s="31"/>
    </row>
    <row r="536" spans="3:19" ht="15.75" customHeight="1" x14ac:dyDescent="0.3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S536" s="31"/>
    </row>
    <row r="537" spans="3:19" ht="15.75" customHeight="1" x14ac:dyDescent="0.3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S537" s="31"/>
    </row>
    <row r="538" spans="3:19" ht="15.75" customHeight="1" x14ac:dyDescent="0.3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S538" s="31"/>
    </row>
    <row r="539" spans="3:19" ht="15.75" customHeight="1" x14ac:dyDescent="0.3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S539" s="31"/>
    </row>
    <row r="540" spans="3:19" ht="15.75" customHeight="1" x14ac:dyDescent="0.3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S540" s="31"/>
    </row>
    <row r="541" spans="3:19" ht="15.75" customHeight="1" x14ac:dyDescent="0.3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S541" s="31"/>
    </row>
    <row r="542" spans="3:19" ht="15.75" customHeight="1" x14ac:dyDescent="0.3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S542" s="31"/>
    </row>
    <row r="543" spans="3:19" ht="15.75" customHeight="1" x14ac:dyDescent="0.3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S543" s="31"/>
    </row>
    <row r="544" spans="3:19" ht="15.75" customHeight="1" x14ac:dyDescent="0.3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S544" s="31"/>
    </row>
    <row r="545" spans="3:19" ht="15.75" customHeight="1" x14ac:dyDescent="0.3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S545" s="31"/>
    </row>
    <row r="546" spans="3:19" ht="15.75" customHeight="1" x14ac:dyDescent="0.3"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S546" s="31"/>
    </row>
    <row r="547" spans="3:19" ht="15.75" customHeight="1" x14ac:dyDescent="0.3"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S547" s="31"/>
    </row>
    <row r="548" spans="3:19" ht="15.75" customHeight="1" x14ac:dyDescent="0.3"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S548" s="31"/>
    </row>
    <row r="549" spans="3:19" ht="15.75" customHeight="1" x14ac:dyDescent="0.3"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S549" s="31"/>
    </row>
    <row r="550" spans="3:19" ht="15.75" customHeight="1" x14ac:dyDescent="0.3"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S550" s="31"/>
    </row>
    <row r="551" spans="3:19" ht="15.75" customHeight="1" x14ac:dyDescent="0.3"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S551" s="31"/>
    </row>
    <row r="552" spans="3:19" ht="15.75" customHeight="1" x14ac:dyDescent="0.3"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S552" s="31"/>
    </row>
    <row r="553" spans="3:19" ht="15.75" customHeight="1" x14ac:dyDescent="0.3"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S553" s="31"/>
    </row>
    <row r="554" spans="3:19" ht="15.75" customHeight="1" x14ac:dyDescent="0.3"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S554" s="31"/>
    </row>
    <row r="555" spans="3:19" ht="15.75" customHeight="1" x14ac:dyDescent="0.3"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S555" s="31"/>
    </row>
    <row r="556" spans="3:19" ht="15.75" customHeight="1" x14ac:dyDescent="0.3"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S556" s="31"/>
    </row>
    <row r="557" spans="3:19" ht="15.75" customHeight="1" x14ac:dyDescent="0.3"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S557" s="31"/>
    </row>
    <row r="558" spans="3:19" ht="15.75" customHeight="1" x14ac:dyDescent="0.3"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S558" s="31"/>
    </row>
    <row r="559" spans="3:19" ht="15.75" customHeight="1" x14ac:dyDescent="0.3"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S559" s="31"/>
    </row>
    <row r="560" spans="3:19" ht="15.75" customHeight="1" x14ac:dyDescent="0.3"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S560" s="31"/>
    </row>
    <row r="561" spans="3:19" ht="15.75" customHeight="1" x14ac:dyDescent="0.3"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S561" s="31"/>
    </row>
    <row r="562" spans="3:19" ht="15.75" customHeight="1" x14ac:dyDescent="0.3"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S562" s="31"/>
    </row>
    <row r="563" spans="3:19" ht="15.75" customHeight="1" x14ac:dyDescent="0.3"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S563" s="31"/>
    </row>
    <row r="564" spans="3:19" ht="15.75" customHeight="1" x14ac:dyDescent="0.3"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S564" s="31"/>
    </row>
    <row r="565" spans="3:19" ht="15.75" customHeight="1" x14ac:dyDescent="0.3"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S565" s="31"/>
    </row>
    <row r="566" spans="3:19" ht="15.75" customHeight="1" x14ac:dyDescent="0.3"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S566" s="31"/>
    </row>
    <row r="567" spans="3:19" ht="15.75" customHeight="1" x14ac:dyDescent="0.3"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S567" s="31"/>
    </row>
    <row r="568" spans="3:19" ht="15.75" customHeight="1" x14ac:dyDescent="0.3"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S568" s="31"/>
    </row>
    <row r="569" spans="3:19" ht="15.75" customHeight="1" x14ac:dyDescent="0.3"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S569" s="31"/>
    </row>
    <row r="570" spans="3:19" ht="15.75" customHeight="1" x14ac:dyDescent="0.3"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S570" s="31"/>
    </row>
    <row r="571" spans="3:19" ht="15.75" customHeight="1" x14ac:dyDescent="0.3"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S571" s="31"/>
    </row>
    <row r="572" spans="3:19" ht="15.75" customHeight="1" x14ac:dyDescent="0.3"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S572" s="31"/>
    </row>
    <row r="573" spans="3:19" ht="15.75" customHeight="1" x14ac:dyDescent="0.3"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S573" s="31"/>
    </row>
    <row r="574" spans="3:19" ht="15.75" customHeight="1" x14ac:dyDescent="0.3"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S574" s="31"/>
    </row>
    <row r="575" spans="3:19" ht="15.75" customHeight="1" x14ac:dyDescent="0.3"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S575" s="31"/>
    </row>
    <row r="576" spans="3:19" ht="15.75" customHeight="1" x14ac:dyDescent="0.3"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S576" s="31"/>
    </row>
    <row r="577" spans="3:19" ht="15.75" customHeight="1" x14ac:dyDescent="0.3"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S577" s="31"/>
    </row>
    <row r="578" spans="3:19" ht="15.75" customHeight="1" x14ac:dyDescent="0.3"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S578" s="31"/>
    </row>
    <row r="579" spans="3:19" ht="15.75" customHeight="1" x14ac:dyDescent="0.3"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S579" s="31"/>
    </row>
    <row r="580" spans="3:19" ht="15.75" customHeight="1" x14ac:dyDescent="0.3"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S580" s="31"/>
    </row>
    <row r="581" spans="3:19" ht="15.75" customHeight="1" x14ac:dyDescent="0.3"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S581" s="31"/>
    </row>
    <row r="582" spans="3:19" ht="15.75" customHeight="1" x14ac:dyDescent="0.3"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S582" s="31"/>
    </row>
    <row r="583" spans="3:19" ht="15.75" customHeight="1" x14ac:dyDescent="0.3"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S583" s="31"/>
    </row>
    <row r="584" spans="3:19" ht="15.75" customHeight="1" x14ac:dyDescent="0.3"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S584" s="31"/>
    </row>
    <row r="585" spans="3:19" ht="15.75" customHeight="1" x14ac:dyDescent="0.3"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S585" s="31"/>
    </row>
    <row r="586" spans="3:19" ht="15.75" customHeight="1" x14ac:dyDescent="0.3"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S586" s="31"/>
    </row>
    <row r="587" spans="3:19" ht="15.75" customHeight="1" x14ac:dyDescent="0.3"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S587" s="31"/>
    </row>
    <row r="588" spans="3:19" ht="15.75" customHeight="1" x14ac:dyDescent="0.3"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S588" s="31"/>
    </row>
    <row r="589" spans="3:19" ht="15.75" customHeight="1" x14ac:dyDescent="0.3"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S589" s="31"/>
    </row>
    <row r="590" spans="3:19" ht="15.75" customHeight="1" x14ac:dyDescent="0.3"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S590" s="31"/>
    </row>
    <row r="591" spans="3:19" ht="15.75" customHeight="1" x14ac:dyDescent="0.3"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S591" s="31"/>
    </row>
    <row r="592" spans="3:19" ht="15.75" customHeight="1" x14ac:dyDescent="0.3"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S592" s="31"/>
    </row>
    <row r="593" spans="3:19" ht="15.75" customHeight="1" x14ac:dyDescent="0.3"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S593" s="31"/>
    </row>
    <row r="594" spans="3:19" ht="15.75" customHeight="1" x14ac:dyDescent="0.3"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S594" s="31"/>
    </row>
    <row r="595" spans="3:19" ht="15.75" customHeight="1" x14ac:dyDescent="0.3"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S595" s="31"/>
    </row>
    <row r="596" spans="3:19" ht="15.75" customHeight="1" x14ac:dyDescent="0.3"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S596" s="31"/>
    </row>
    <row r="597" spans="3:19" ht="15.75" customHeight="1" x14ac:dyDescent="0.3"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S597" s="31"/>
    </row>
    <row r="598" spans="3:19" ht="15.75" customHeight="1" x14ac:dyDescent="0.3"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S598" s="31"/>
    </row>
    <row r="599" spans="3:19" ht="15.75" customHeight="1" x14ac:dyDescent="0.3"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S599" s="31"/>
    </row>
    <row r="600" spans="3:19" ht="15.75" customHeight="1" x14ac:dyDescent="0.3"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S600" s="31"/>
    </row>
    <row r="601" spans="3:19" ht="15.75" customHeight="1" x14ac:dyDescent="0.3"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S601" s="31"/>
    </row>
    <row r="602" spans="3:19" ht="15.75" customHeight="1" x14ac:dyDescent="0.3"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S602" s="31"/>
    </row>
    <row r="603" spans="3:19" ht="15.75" customHeight="1" x14ac:dyDescent="0.3"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S603" s="31"/>
    </row>
    <row r="604" spans="3:19" ht="15.75" customHeight="1" x14ac:dyDescent="0.3"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S604" s="31"/>
    </row>
    <row r="605" spans="3:19" ht="15.75" customHeight="1" x14ac:dyDescent="0.3"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S605" s="31"/>
    </row>
    <row r="606" spans="3:19" ht="15.75" customHeight="1" x14ac:dyDescent="0.3"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S606" s="31"/>
    </row>
    <row r="607" spans="3:19" ht="15.75" customHeight="1" x14ac:dyDescent="0.3"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S607" s="31"/>
    </row>
    <row r="608" spans="3:19" ht="15.75" customHeight="1" x14ac:dyDescent="0.3"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S608" s="31"/>
    </row>
    <row r="609" spans="3:19" ht="15.75" customHeight="1" x14ac:dyDescent="0.3"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S609" s="31"/>
    </row>
    <row r="610" spans="3:19" ht="15.75" customHeight="1" x14ac:dyDescent="0.3"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S610" s="31"/>
    </row>
    <row r="611" spans="3:19" ht="15.75" customHeight="1" x14ac:dyDescent="0.3"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S611" s="31"/>
    </row>
    <row r="612" spans="3:19" ht="15.75" customHeight="1" x14ac:dyDescent="0.3"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S612" s="31"/>
    </row>
    <row r="613" spans="3:19" ht="15.75" customHeight="1" x14ac:dyDescent="0.3"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S613" s="31"/>
    </row>
    <row r="614" spans="3:19" ht="15.75" customHeight="1" x14ac:dyDescent="0.3"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S614" s="31"/>
    </row>
    <row r="615" spans="3:19" ht="15.75" customHeight="1" x14ac:dyDescent="0.3"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S615" s="31"/>
    </row>
    <row r="616" spans="3:19" ht="15.75" customHeight="1" x14ac:dyDescent="0.3"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S616" s="31"/>
    </row>
    <row r="617" spans="3:19" ht="15.75" customHeight="1" x14ac:dyDescent="0.3"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S617" s="31"/>
    </row>
    <row r="618" spans="3:19" ht="15.75" customHeight="1" x14ac:dyDescent="0.3"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S618" s="31"/>
    </row>
    <row r="619" spans="3:19" ht="15.75" customHeight="1" x14ac:dyDescent="0.3"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S619" s="31"/>
    </row>
    <row r="620" spans="3:19" ht="15.75" customHeight="1" x14ac:dyDescent="0.3"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S620" s="31"/>
    </row>
    <row r="621" spans="3:19" ht="15.75" customHeight="1" x14ac:dyDescent="0.3"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S621" s="31"/>
    </row>
    <row r="622" spans="3:19" ht="15.75" customHeight="1" x14ac:dyDescent="0.3"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S622" s="31"/>
    </row>
    <row r="623" spans="3:19" ht="15.75" customHeight="1" x14ac:dyDescent="0.3"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S623" s="31"/>
    </row>
    <row r="624" spans="3:19" ht="15.75" customHeight="1" x14ac:dyDescent="0.3"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S624" s="31"/>
    </row>
    <row r="625" spans="3:19" ht="15.75" customHeight="1" x14ac:dyDescent="0.3"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S625" s="31"/>
    </row>
    <row r="626" spans="3:19" ht="15.75" customHeight="1" x14ac:dyDescent="0.3"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S626" s="31"/>
    </row>
    <row r="627" spans="3:19" ht="15.75" customHeight="1" x14ac:dyDescent="0.3"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S627" s="31"/>
    </row>
    <row r="628" spans="3:19" ht="15.75" customHeight="1" x14ac:dyDescent="0.3"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S628" s="31"/>
    </row>
    <row r="629" spans="3:19" ht="15.75" customHeight="1" x14ac:dyDescent="0.3"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S629" s="31"/>
    </row>
    <row r="630" spans="3:19" ht="15.75" customHeight="1" x14ac:dyDescent="0.3"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S630" s="31"/>
    </row>
    <row r="631" spans="3:19" ht="15.75" customHeight="1" x14ac:dyDescent="0.3"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S631" s="31"/>
    </row>
    <row r="632" spans="3:19" ht="15.75" customHeight="1" x14ac:dyDescent="0.3"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S632" s="31"/>
    </row>
    <row r="633" spans="3:19" ht="15.75" customHeight="1" x14ac:dyDescent="0.3"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S633" s="31"/>
    </row>
    <row r="634" spans="3:19" ht="15.75" customHeight="1" x14ac:dyDescent="0.3"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S634" s="31"/>
    </row>
    <row r="635" spans="3:19" ht="15.75" customHeight="1" x14ac:dyDescent="0.3"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S635" s="31"/>
    </row>
    <row r="636" spans="3:19" ht="15.75" customHeight="1" x14ac:dyDescent="0.3"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S636" s="31"/>
    </row>
    <row r="637" spans="3:19" ht="15.75" customHeight="1" x14ac:dyDescent="0.3"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S637" s="31"/>
    </row>
    <row r="638" spans="3:19" ht="15.75" customHeight="1" x14ac:dyDescent="0.3"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S638" s="31"/>
    </row>
    <row r="639" spans="3:19" ht="15.75" customHeight="1" x14ac:dyDescent="0.3"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S639" s="31"/>
    </row>
    <row r="640" spans="3:19" ht="15.75" customHeight="1" x14ac:dyDescent="0.3"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S640" s="31"/>
    </row>
    <row r="641" spans="3:19" ht="15.75" customHeight="1" x14ac:dyDescent="0.3"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S641" s="31"/>
    </row>
    <row r="642" spans="3:19" ht="15.75" customHeight="1" x14ac:dyDescent="0.3"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S642" s="31"/>
    </row>
    <row r="643" spans="3:19" ht="15.75" customHeight="1" x14ac:dyDescent="0.3"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S643" s="31"/>
    </row>
    <row r="644" spans="3:19" ht="15.75" customHeight="1" x14ac:dyDescent="0.3"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S644" s="31"/>
    </row>
    <row r="645" spans="3:19" ht="15.75" customHeight="1" x14ac:dyDescent="0.3"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S645" s="31"/>
    </row>
    <row r="646" spans="3:19" ht="15.75" customHeight="1" x14ac:dyDescent="0.3"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S646" s="31"/>
    </row>
    <row r="647" spans="3:19" ht="15.75" customHeight="1" x14ac:dyDescent="0.3"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S647" s="31"/>
    </row>
    <row r="648" spans="3:19" ht="15.75" customHeight="1" x14ac:dyDescent="0.3"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S648" s="31"/>
    </row>
    <row r="649" spans="3:19" ht="15.75" customHeight="1" x14ac:dyDescent="0.3"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S649" s="31"/>
    </row>
    <row r="650" spans="3:19" ht="15.75" customHeight="1" x14ac:dyDescent="0.3"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S650" s="31"/>
    </row>
    <row r="651" spans="3:19" ht="15.75" customHeight="1" x14ac:dyDescent="0.3"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S651" s="31"/>
    </row>
    <row r="652" spans="3:19" ht="15.75" customHeight="1" x14ac:dyDescent="0.3"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S652" s="31"/>
    </row>
    <row r="653" spans="3:19" ht="15.75" customHeight="1" x14ac:dyDescent="0.3"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S653" s="31"/>
    </row>
    <row r="654" spans="3:19" ht="15.75" customHeight="1" x14ac:dyDescent="0.3"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S654" s="31"/>
    </row>
    <row r="655" spans="3:19" ht="15.75" customHeight="1" x14ac:dyDescent="0.3"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S655" s="31"/>
    </row>
    <row r="656" spans="3:19" ht="15.75" customHeight="1" x14ac:dyDescent="0.3"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S656" s="31"/>
    </row>
    <row r="657" spans="3:19" ht="15.75" customHeight="1" x14ac:dyDescent="0.3"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S657" s="31"/>
    </row>
    <row r="658" spans="3:19" ht="15.75" customHeight="1" x14ac:dyDescent="0.3"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S658" s="31"/>
    </row>
    <row r="659" spans="3:19" ht="15.75" customHeight="1" x14ac:dyDescent="0.3"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S659" s="31"/>
    </row>
    <row r="660" spans="3:19" ht="15.75" customHeight="1" x14ac:dyDescent="0.3"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S660" s="31"/>
    </row>
    <row r="661" spans="3:19" ht="15.75" customHeight="1" x14ac:dyDescent="0.3"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S661" s="31"/>
    </row>
    <row r="662" spans="3:19" ht="15.75" customHeight="1" x14ac:dyDescent="0.3"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S662" s="31"/>
    </row>
    <row r="663" spans="3:19" ht="15.75" customHeight="1" x14ac:dyDescent="0.3"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S663" s="31"/>
    </row>
    <row r="664" spans="3:19" ht="15.75" customHeight="1" x14ac:dyDescent="0.3"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S664" s="31"/>
    </row>
    <row r="665" spans="3:19" ht="15.75" customHeight="1" x14ac:dyDescent="0.3"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S665" s="31"/>
    </row>
    <row r="666" spans="3:19" ht="15.75" customHeight="1" x14ac:dyDescent="0.3"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S666" s="31"/>
    </row>
    <row r="667" spans="3:19" ht="15.75" customHeight="1" x14ac:dyDescent="0.3"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S667" s="31"/>
    </row>
    <row r="668" spans="3:19" ht="15.75" customHeight="1" x14ac:dyDescent="0.3"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S668" s="31"/>
    </row>
    <row r="669" spans="3:19" ht="15.75" customHeight="1" x14ac:dyDescent="0.3"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S669" s="31"/>
    </row>
    <row r="670" spans="3:19" ht="15.75" customHeight="1" x14ac:dyDescent="0.3"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S670" s="31"/>
    </row>
    <row r="671" spans="3:19" ht="15.75" customHeight="1" x14ac:dyDescent="0.3"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S671" s="31"/>
    </row>
    <row r="672" spans="3:19" ht="15.75" customHeight="1" x14ac:dyDescent="0.3"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S672" s="31"/>
    </row>
    <row r="673" spans="3:19" ht="15.75" customHeight="1" x14ac:dyDescent="0.3"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S673" s="31"/>
    </row>
    <row r="674" spans="3:19" ht="15.75" customHeight="1" x14ac:dyDescent="0.3"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S674" s="31"/>
    </row>
    <row r="675" spans="3:19" ht="15.75" customHeight="1" x14ac:dyDescent="0.3"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S675" s="31"/>
    </row>
    <row r="676" spans="3:19" ht="15.75" customHeight="1" x14ac:dyDescent="0.3"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S676" s="31"/>
    </row>
    <row r="677" spans="3:19" ht="15.75" customHeight="1" x14ac:dyDescent="0.3"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S677" s="31"/>
    </row>
    <row r="678" spans="3:19" ht="15.75" customHeight="1" x14ac:dyDescent="0.3"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S678" s="31"/>
    </row>
    <row r="679" spans="3:19" ht="15.75" customHeight="1" x14ac:dyDescent="0.3"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S679" s="31"/>
    </row>
    <row r="680" spans="3:19" ht="15.75" customHeight="1" x14ac:dyDescent="0.3"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S680" s="31"/>
    </row>
    <row r="681" spans="3:19" ht="15.75" customHeight="1" x14ac:dyDescent="0.3"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S681" s="31"/>
    </row>
    <row r="682" spans="3:19" ht="15.75" customHeight="1" x14ac:dyDescent="0.3"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S682" s="31"/>
    </row>
    <row r="683" spans="3:19" ht="15.75" customHeight="1" x14ac:dyDescent="0.3"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S683" s="31"/>
    </row>
    <row r="684" spans="3:19" ht="15.75" customHeight="1" x14ac:dyDescent="0.3"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S684" s="31"/>
    </row>
    <row r="685" spans="3:19" ht="15.75" customHeight="1" x14ac:dyDescent="0.3"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S685" s="31"/>
    </row>
    <row r="686" spans="3:19" ht="15.75" customHeight="1" x14ac:dyDescent="0.3"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S686" s="31"/>
    </row>
    <row r="687" spans="3:19" ht="15.75" customHeight="1" x14ac:dyDescent="0.3"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S687" s="31"/>
    </row>
    <row r="688" spans="3:19" ht="15.75" customHeight="1" x14ac:dyDescent="0.3"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S688" s="31"/>
    </row>
    <row r="689" spans="3:19" ht="15.75" customHeight="1" x14ac:dyDescent="0.3"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S689" s="31"/>
    </row>
    <row r="690" spans="3:19" ht="15.75" customHeight="1" x14ac:dyDescent="0.3"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S690" s="31"/>
    </row>
    <row r="691" spans="3:19" ht="15.75" customHeight="1" x14ac:dyDescent="0.3"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S691" s="31"/>
    </row>
    <row r="692" spans="3:19" ht="15.75" customHeight="1" x14ac:dyDescent="0.3"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S692" s="31"/>
    </row>
    <row r="693" spans="3:19" ht="15.75" customHeight="1" x14ac:dyDescent="0.3"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S693" s="31"/>
    </row>
    <row r="694" spans="3:19" ht="15.75" customHeight="1" x14ac:dyDescent="0.3"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S694" s="31"/>
    </row>
    <row r="695" spans="3:19" ht="15.75" customHeight="1" x14ac:dyDescent="0.3"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S695" s="31"/>
    </row>
    <row r="696" spans="3:19" ht="15.75" customHeight="1" x14ac:dyDescent="0.3"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S696" s="31"/>
    </row>
    <row r="697" spans="3:19" ht="15.75" customHeight="1" x14ac:dyDescent="0.3"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S697" s="31"/>
    </row>
    <row r="698" spans="3:19" ht="15.75" customHeight="1" x14ac:dyDescent="0.3"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S698" s="31"/>
    </row>
    <row r="699" spans="3:19" ht="15.75" customHeight="1" x14ac:dyDescent="0.3"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S699" s="31"/>
    </row>
    <row r="700" spans="3:19" ht="15.75" customHeight="1" x14ac:dyDescent="0.3"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S700" s="31"/>
    </row>
    <row r="701" spans="3:19" ht="15.75" customHeight="1" x14ac:dyDescent="0.3"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S701" s="31"/>
    </row>
    <row r="702" spans="3:19" ht="15.75" customHeight="1" x14ac:dyDescent="0.3"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S702" s="31"/>
    </row>
    <row r="703" spans="3:19" ht="15.75" customHeight="1" x14ac:dyDescent="0.3"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S703" s="31"/>
    </row>
    <row r="704" spans="3:19" ht="15.75" customHeight="1" x14ac:dyDescent="0.3"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S704" s="31"/>
    </row>
    <row r="705" spans="3:19" ht="15.75" customHeight="1" x14ac:dyDescent="0.3"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S705" s="31"/>
    </row>
    <row r="706" spans="3:19" ht="15.75" customHeight="1" x14ac:dyDescent="0.3"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S706" s="31"/>
    </row>
    <row r="707" spans="3:19" ht="15.75" customHeight="1" x14ac:dyDescent="0.3"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S707" s="31"/>
    </row>
    <row r="708" spans="3:19" ht="15.75" customHeight="1" x14ac:dyDescent="0.3"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S708" s="31"/>
    </row>
    <row r="709" spans="3:19" ht="15.75" customHeight="1" x14ac:dyDescent="0.3"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S709" s="31"/>
    </row>
    <row r="710" spans="3:19" ht="15.75" customHeight="1" x14ac:dyDescent="0.3"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S710" s="31"/>
    </row>
    <row r="711" spans="3:19" ht="15.75" customHeight="1" x14ac:dyDescent="0.3"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S711" s="31"/>
    </row>
    <row r="712" spans="3:19" ht="15.75" customHeight="1" x14ac:dyDescent="0.3"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S712" s="31"/>
    </row>
    <row r="713" spans="3:19" ht="15.75" customHeight="1" x14ac:dyDescent="0.3"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S713" s="31"/>
    </row>
    <row r="714" spans="3:19" ht="15.75" customHeight="1" x14ac:dyDescent="0.3"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S714" s="31"/>
    </row>
    <row r="715" spans="3:19" ht="15.75" customHeight="1" x14ac:dyDescent="0.3"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S715" s="31"/>
    </row>
    <row r="716" spans="3:19" ht="15.75" customHeight="1" x14ac:dyDescent="0.3"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S716" s="31"/>
    </row>
    <row r="717" spans="3:19" ht="15.75" customHeight="1" x14ac:dyDescent="0.3"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S717" s="31"/>
    </row>
    <row r="718" spans="3:19" ht="15.75" customHeight="1" x14ac:dyDescent="0.3"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S718" s="31"/>
    </row>
    <row r="719" spans="3:19" ht="15.75" customHeight="1" x14ac:dyDescent="0.3"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S719" s="31"/>
    </row>
    <row r="720" spans="3:19" ht="15.75" customHeight="1" x14ac:dyDescent="0.3"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S720" s="31"/>
    </row>
    <row r="721" spans="3:19" ht="15.75" customHeight="1" x14ac:dyDescent="0.3"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S721" s="31"/>
    </row>
    <row r="722" spans="3:19" ht="15.75" customHeight="1" x14ac:dyDescent="0.3"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S722" s="31"/>
    </row>
    <row r="723" spans="3:19" ht="15.75" customHeight="1" x14ac:dyDescent="0.3"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S723" s="31"/>
    </row>
    <row r="724" spans="3:19" ht="15.75" customHeight="1" x14ac:dyDescent="0.3"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S724" s="31"/>
    </row>
    <row r="725" spans="3:19" ht="15.75" customHeight="1" x14ac:dyDescent="0.3"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S725" s="31"/>
    </row>
    <row r="726" spans="3:19" ht="15.75" customHeight="1" x14ac:dyDescent="0.3"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S726" s="31"/>
    </row>
    <row r="727" spans="3:19" ht="15.75" customHeight="1" x14ac:dyDescent="0.3"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S727" s="31"/>
    </row>
    <row r="728" spans="3:19" ht="15.75" customHeight="1" x14ac:dyDescent="0.3"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S728" s="31"/>
    </row>
    <row r="729" spans="3:19" ht="15.75" customHeight="1" x14ac:dyDescent="0.3"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S729" s="31"/>
    </row>
    <row r="730" spans="3:19" ht="15.75" customHeight="1" x14ac:dyDescent="0.3"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S730" s="31"/>
    </row>
    <row r="731" spans="3:19" ht="15.75" customHeight="1" x14ac:dyDescent="0.3"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S731" s="31"/>
    </row>
    <row r="732" spans="3:19" ht="15.75" customHeight="1" x14ac:dyDescent="0.3"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S732" s="31"/>
    </row>
    <row r="733" spans="3:19" ht="15.75" customHeight="1" x14ac:dyDescent="0.3"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S733" s="31"/>
    </row>
    <row r="734" spans="3:19" ht="15.75" customHeight="1" x14ac:dyDescent="0.3"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S734" s="31"/>
    </row>
    <row r="735" spans="3:19" ht="15.75" customHeight="1" x14ac:dyDescent="0.3"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S735" s="31"/>
    </row>
    <row r="736" spans="3:19" ht="15.75" customHeight="1" x14ac:dyDescent="0.3"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S736" s="31"/>
    </row>
    <row r="737" spans="3:19" ht="15.75" customHeight="1" x14ac:dyDescent="0.3"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S737" s="31"/>
    </row>
    <row r="738" spans="3:19" ht="15.75" customHeight="1" x14ac:dyDescent="0.3"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S738" s="31"/>
    </row>
    <row r="739" spans="3:19" ht="15.75" customHeight="1" x14ac:dyDescent="0.3"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S739" s="31"/>
    </row>
    <row r="740" spans="3:19" ht="15.75" customHeight="1" x14ac:dyDescent="0.3"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S740" s="31"/>
    </row>
    <row r="741" spans="3:19" ht="15.75" customHeight="1" x14ac:dyDescent="0.3"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S741" s="31"/>
    </row>
    <row r="742" spans="3:19" ht="15.75" customHeight="1" x14ac:dyDescent="0.3"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S742" s="31"/>
    </row>
    <row r="743" spans="3:19" ht="15.75" customHeight="1" x14ac:dyDescent="0.3"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S743" s="31"/>
    </row>
    <row r="744" spans="3:19" ht="15.75" customHeight="1" x14ac:dyDescent="0.3"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S744" s="31"/>
    </row>
    <row r="745" spans="3:19" ht="15.75" customHeight="1" x14ac:dyDescent="0.3"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S745" s="31"/>
    </row>
    <row r="746" spans="3:19" ht="15.75" customHeight="1" x14ac:dyDescent="0.3"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S746" s="31"/>
    </row>
    <row r="747" spans="3:19" ht="15.75" customHeight="1" x14ac:dyDescent="0.3"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S747" s="31"/>
    </row>
    <row r="748" spans="3:19" ht="15.75" customHeight="1" x14ac:dyDescent="0.3"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S748" s="31"/>
    </row>
    <row r="749" spans="3:19" ht="15.75" customHeight="1" x14ac:dyDescent="0.3"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S749" s="31"/>
    </row>
    <row r="750" spans="3:19" ht="15.75" customHeight="1" x14ac:dyDescent="0.3"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S750" s="31"/>
    </row>
    <row r="751" spans="3:19" ht="15.75" customHeight="1" x14ac:dyDescent="0.3"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S751" s="31"/>
    </row>
    <row r="752" spans="3:19" ht="15.75" customHeight="1" x14ac:dyDescent="0.3"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S752" s="31"/>
    </row>
    <row r="753" spans="3:19" ht="15.75" customHeight="1" x14ac:dyDescent="0.3"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S753" s="31"/>
    </row>
    <row r="754" spans="3:19" ht="15.75" customHeight="1" x14ac:dyDescent="0.3"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S754" s="31"/>
    </row>
    <row r="755" spans="3:19" ht="15.75" customHeight="1" x14ac:dyDescent="0.3"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S755" s="31"/>
    </row>
    <row r="756" spans="3:19" ht="15.75" customHeight="1" x14ac:dyDescent="0.3"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S756" s="31"/>
    </row>
    <row r="757" spans="3:19" ht="15.75" customHeight="1" x14ac:dyDescent="0.3"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S757" s="31"/>
    </row>
    <row r="758" spans="3:19" ht="15.75" customHeight="1" x14ac:dyDescent="0.3"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S758" s="31"/>
    </row>
    <row r="759" spans="3:19" ht="15.75" customHeight="1" x14ac:dyDescent="0.3"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S759" s="31"/>
    </row>
    <row r="760" spans="3:19" ht="15.75" customHeight="1" x14ac:dyDescent="0.3"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S760" s="31"/>
    </row>
    <row r="761" spans="3:19" ht="15.75" customHeight="1" x14ac:dyDescent="0.3"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S761" s="31"/>
    </row>
    <row r="762" spans="3:19" ht="15.75" customHeight="1" x14ac:dyDescent="0.3"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S762" s="31"/>
    </row>
    <row r="763" spans="3:19" ht="15.75" customHeight="1" x14ac:dyDescent="0.3"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S763" s="31"/>
    </row>
    <row r="764" spans="3:19" ht="15.75" customHeight="1" x14ac:dyDescent="0.3"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S764" s="31"/>
    </row>
    <row r="765" spans="3:19" ht="15.75" customHeight="1" x14ac:dyDescent="0.3"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S765" s="31"/>
    </row>
    <row r="766" spans="3:19" ht="15.75" customHeight="1" x14ac:dyDescent="0.3"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S766" s="31"/>
    </row>
    <row r="767" spans="3:19" ht="15.75" customHeight="1" x14ac:dyDescent="0.3"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S767" s="31"/>
    </row>
    <row r="768" spans="3:19" ht="15.75" customHeight="1" x14ac:dyDescent="0.3"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S768" s="31"/>
    </row>
    <row r="769" spans="3:19" ht="15.75" customHeight="1" x14ac:dyDescent="0.3"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S769" s="31"/>
    </row>
    <row r="770" spans="3:19" ht="15.75" customHeight="1" x14ac:dyDescent="0.3"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S770" s="31"/>
    </row>
    <row r="771" spans="3:19" ht="15.75" customHeight="1" x14ac:dyDescent="0.3"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S771" s="31"/>
    </row>
    <row r="772" spans="3:19" ht="15.75" customHeight="1" x14ac:dyDescent="0.3"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S772" s="31"/>
    </row>
    <row r="773" spans="3:19" ht="15.75" customHeight="1" x14ac:dyDescent="0.3"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S773" s="31"/>
    </row>
    <row r="774" spans="3:19" ht="15.75" customHeight="1" x14ac:dyDescent="0.3"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S774" s="31"/>
    </row>
    <row r="775" spans="3:19" ht="15.75" customHeight="1" x14ac:dyDescent="0.3"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S775" s="31"/>
    </row>
    <row r="776" spans="3:19" ht="15.75" customHeight="1" x14ac:dyDescent="0.3"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S776" s="31"/>
    </row>
    <row r="777" spans="3:19" ht="15.75" customHeight="1" x14ac:dyDescent="0.3"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S777" s="31"/>
    </row>
    <row r="778" spans="3:19" ht="15.75" customHeight="1" x14ac:dyDescent="0.3"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S778" s="31"/>
    </row>
    <row r="779" spans="3:19" ht="15.75" customHeight="1" x14ac:dyDescent="0.3"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S779" s="31"/>
    </row>
    <row r="780" spans="3:19" ht="15.75" customHeight="1" x14ac:dyDescent="0.3"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S780" s="31"/>
    </row>
    <row r="781" spans="3:19" ht="15.75" customHeight="1" x14ac:dyDescent="0.3"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S781" s="31"/>
    </row>
    <row r="782" spans="3:19" ht="15.75" customHeight="1" x14ac:dyDescent="0.3"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S782" s="31"/>
    </row>
    <row r="783" spans="3:19" ht="15.75" customHeight="1" x14ac:dyDescent="0.3"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S783" s="31"/>
    </row>
    <row r="784" spans="3:19" ht="15.75" customHeight="1" x14ac:dyDescent="0.3"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S784" s="31"/>
    </row>
    <row r="785" spans="3:19" ht="15.75" customHeight="1" x14ac:dyDescent="0.3"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S785" s="31"/>
    </row>
    <row r="786" spans="3:19" ht="15.75" customHeight="1" x14ac:dyDescent="0.3"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S786" s="31"/>
    </row>
    <row r="787" spans="3:19" ht="15.75" customHeight="1" x14ac:dyDescent="0.3"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S787" s="31"/>
    </row>
    <row r="788" spans="3:19" ht="15.75" customHeight="1" x14ac:dyDescent="0.3"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S788" s="31"/>
    </row>
    <row r="789" spans="3:19" ht="15.75" customHeight="1" x14ac:dyDescent="0.3"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S789" s="31"/>
    </row>
    <row r="790" spans="3:19" ht="15.75" customHeight="1" x14ac:dyDescent="0.3"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S790" s="31"/>
    </row>
    <row r="791" spans="3:19" ht="15.75" customHeight="1" x14ac:dyDescent="0.3"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S791" s="31"/>
    </row>
    <row r="792" spans="3:19" ht="15.75" customHeight="1" x14ac:dyDescent="0.3"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S792" s="31"/>
    </row>
    <row r="793" spans="3:19" ht="15.75" customHeight="1" x14ac:dyDescent="0.3"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S793" s="31"/>
    </row>
    <row r="794" spans="3:19" ht="15.75" customHeight="1" x14ac:dyDescent="0.3"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S794" s="31"/>
    </row>
    <row r="795" spans="3:19" ht="15.75" customHeight="1" x14ac:dyDescent="0.3"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S795" s="31"/>
    </row>
    <row r="796" spans="3:19" ht="15.75" customHeight="1" x14ac:dyDescent="0.3"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S796" s="31"/>
    </row>
    <row r="797" spans="3:19" ht="15.75" customHeight="1" x14ac:dyDescent="0.3"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S797" s="31"/>
    </row>
    <row r="798" spans="3:19" ht="15.75" customHeight="1" x14ac:dyDescent="0.3"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S798" s="31"/>
    </row>
    <row r="799" spans="3:19" ht="15.75" customHeight="1" x14ac:dyDescent="0.3"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S799" s="31"/>
    </row>
    <row r="800" spans="3:19" ht="15.75" customHeight="1" x14ac:dyDescent="0.3"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S800" s="31"/>
    </row>
    <row r="801" spans="3:19" ht="15.75" customHeight="1" x14ac:dyDescent="0.3"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S801" s="31"/>
    </row>
    <row r="802" spans="3:19" ht="15.75" customHeight="1" x14ac:dyDescent="0.3"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S802" s="31"/>
    </row>
    <row r="803" spans="3:19" ht="15.75" customHeight="1" x14ac:dyDescent="0.3"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S803" s="31"/>
    </row>
    <row r="804" spans="3:19" ht="15.75" customHeight="1" x14ac:dyDescent="0.3"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S804" s="31"/>
    </row>
    <row r="805" spans="3:19" ht="15.75" customHeight="1" x14ac:dyDescent="0.3"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S805" s="31"/>
    </row>
    <row r="806" spans="3:19" ht="15.75" customHeight="1" x14ac:dyDescent="0.3"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S806" s="31"/>
    </row>
    <row r="807" spans="3:19" ht="15.75" customHeight="1" x14ac:dyDescent="0.3"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S807" s="31"/>
    </row>
    <row r="808" spans="3:19" ht="15.75" customHeight="1" x14ac:dyDescent="0.3"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S808" s="31"/>
    </row>
    <row r="809" spans="3:19" ht="15.75" customHeight="1" x14ac:dyDescent="0.3"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S809" s="31"/>
    </row>
    <row r="810" spans="3:19" ht="15.75" customHeight="1" x14ac:dyDescent="0.3"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S810" s="31"/>
    </row>
    <row r="811" spans="3:19" ht="15.75" customHeight="1" x14ac:dyDescent="0.3"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S811" s="31"/>
    </row>
    <row r="812" spans="3:19" ht="15.75" customHeight="1" x14ac:dyDescent="0.3"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S812" s="31"/>
    </row>
    <row r="813" spans="3:19" ht="15.75" customHeight="1" x14ac:dyDescent="0.3"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S813" s="31"/>
    </row>
    <row r="814" spans="3:19" ht="15.75" customHeight="1" x14ac:dyDescent="0.3"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S814" s="31"/>
    </row>
    <row r="815" spans="3:19" ht="15.75" customHeight="1" x14ac:dyDescent="0.3"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S815" s="31"/>
    </row>
    <row r="816" spans="3:19" ht="15.75" customHeight="1" x14ac:dyDescent="0.3"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S816" s="31"/>
    </row>
    <row r="817" spans="3:19" ht="15.75" customHeight="1" x14ac:dyDescent="0.3"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S817" s="31"/>
    </row>
    <row r="818" spans="3:19" ht="15.75" customHeight="1" x14ac:dyDescent="0.3"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S818" s="31"/>
    </row>
    <row r="819" spans="3:19" ht="15.75" customHeight="1" x14ac:dyDescent="0.3"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S819" s="31"/>
    </row>
    <row r="820" spans="3:19" ht="15.75" customHeight="1" x14ac:dyDescent="0.3"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S820" s="31"/>
    </row>
    <row r="821" spans="3:19" ht="15.75" customHeight="1" x14ac:dyDescent="0.3"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S821" s="31"/>
    </row>
    <row r="822" spans="3:19" ht="15.75" customHeight="1" x14ac:dyDescent="0.3"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S822" s="31"/>
    </row>
    <row r="823" spans="3:19" ht="15.75" customHeight="1" x14ac:dyDescent="0.3"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S823" s="31"/>
    </row>
    <row r="824" spans="3:19" ht="15.75" customHeight="1" x14ac:dyDescent="0.3"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S824" s="31"/>
    </row>
    <row r="825" spans="3:19" ht="15.75" customHeight="1" x14ac:dyDescent="0.3"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S825" s="31"/>
    </row>
    <row r="826" spans="3:19" ht="15.75" customHeight="1" x14ac:dyDescent="0.3"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S826" s="31"/>
    </row>
    <row r="827" spans="3:19" ht="15.75" customHeight="1" x14ac:dyDescent="0.3"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S827" s="31"/>
    </row>
    <row r="828" spans="3:19" ht="15.75" customHeight="1" x14ac:dyDescent="0.3"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S828" s="31"/>
    </row>
    <row r="829" spans="3:19" ht="15.75" customHeight="1" x14ac:dyDescent="0.3"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S829" s="31"/>
    </row>
    <row r="830" spans="3:19" ht="15.75" customHeight="1" x14ac:dyDescent="0.3"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S830" s="31"/>
    </row>
    <row r="831" spans="3:19" ht="15.75" customHeight="1" x14ac:dyDescent="0.3"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S831" s="31"/>
    </row>
    <row r="832" spans="3:19" ht="15.75" customHeight="1" x14ac:dyDescent="0.3"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S832" s="31"/>
    </row>
    <row r="833" spans="3:19" ht="15.75" customHeight="1" x14ac:dyDescent="0.3"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S833" s="31"/>
    </row>
    <row r="834" spans="3:19" ht="15.75" customHeight="1" x14ac:dyDescent="0.3"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S834" s="31"/>
    </row>
    <row r="835" spans="3:19" ht="15.75" customHeight="1" x14ac:dyDescent="0.3"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S835" s="31"/>
    </row>
    <row r="836" spans="3:19" ht="15.75" customHeight="1" x14ac:dyDescent="0.3"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S836" s="31"/>
    </row>
    <row r="837" spans="3:19" ht="15.75" customHeight="1" x14ac:dyDescent="0.3"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S837" s="31"/>
    </row>
    <row r="838" spans="3:19" ht="15.75" customHeight="1" x14ac:dyDescent="0.3"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S838" s="31"/>
    </row>
    <row r="839" spans="3:19" ht="15.75" customHeight="1" x14ac:dyDescent="0.3"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S839" s="31"/>
    </row>
    <row r="840" spans="3:19" ht="15.75" customHeight="1" x14ac:dyDescent="0.3"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S840" s="31"/>
    </row>
    <row r="841" spans="3:19" ht="15.75" customHeight="1" x14ac:dyDescent="0.3"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S841" s="31"/>
    </row>
    <row r="842" spans="3:19" ht="15.75" customHeight="1" x14ac:dyDescent="0.3"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S842" s="31"/>
    </row>
    <row r="843" spans="3:19" ht="15.75" customHeight="1" x14ac:dyDescent="0.3"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S843" s="31"/>
    </row>
    <row r="844" spans="3:19" ht="15.75" customHeight="1" x14ac:dyDescent="0.3"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S844" s="31"/>
    </row>
    <row r="845" spans="3:19" ht="15.75" customHeight="1" x14ac:dyDescent="0.3"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S845" s="31"/>
    </row>
    <row r="846" spans="3:19" ht="15.75" customHeight="1" x14ac:dyDescent="0.3"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S846" s="31"/>
    </row>
    <row r="847" spans="3:19" ht="15.75" customHeight="1" x14ac:dyDescent="0.3"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S847" s="31"/>
    </row>
    <row r="848" spans="3:19" ht="15.75" customHeight="1" x14ac:dyDescent="0.3"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S848" s="31"/>
    </row>
    <row r="849" spans="3:19" ht="15.75" customHeight="1" x14ac:dyDescent="0.3"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S849" s="31"/>
    </row>
    <row r="850" spans="3:19" ht="15.75" customHeight="1" x14ac:dyDescent="0.3"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S850" s="31"/>
    </row>
    <row r="851" spans="3:19" ht="15.75" customHeight="1" x14ac:dyDescent="0.3"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S851" s="31"/>
    </row>
    <row r="852" spans="3:19" ht="15.75" customHeight="1" x14ac:dyDescent="0.3"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S852" s="31"/>
    </row>
    <row r="853" spans="3:19" ht="15.75" customHeight="1" x14ac:dyDescent="0.3"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S853" s="31"/>
    </row>
    <row r="854" spans="3:19" ht="15.75" customHeight="1" x14ac:dyDescent="0.3"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S854" s="31"/>
    </row>
    <row r="855" spans="3:19" ht="15.75" customHeight="1" x14ac:dyDescent="0.3"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S855" s="31"/>
    </row>
    <row r="856" spans="3:19" ht="15.75" customHeight="1" x14ac:dyDescent="0.3"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S856" s="31"/>
    </row>
    <row r="857" spans="3:19" ht="15.75" customHeight="1" x14ac:dyDescent="0.3"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S857" s="31"/>
    </row>
    <row r="858" spans="3:19" ht="15.75" customHeight="1" x14ac:dyDescent="0.3"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S858" s="31"/>
    </row>
    <row r="859" spans="3:19" ht="15.75" customHeight="1" x14ac:dyDescent="0.3"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S859" s="31"/>
    </row>
    <row r="860" spans="3:19" ht="15.75" customHeight="1" x14ac:dyDescent="0.3"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S860" s="31"/>
    </row>
    <row r="861" spans="3:19" ht="15.75" customHeight="1" x14ac:dyDescent="0.3"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S861" s="31"/>
    </row>
    <row r="862" spans="3:19" ht="15.75" customHeight="1" x14ac:dyDescent="0.3"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S862" s="31"/>
    </row>
    <row r="863" spans="3:19" ht="15.75" customHeight="1" x14ac:dyDescent="0.3"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S863" s="31"/>
    </row>
    <row r="864" spans="3:19" ht="15.75" customHeight="1" x14ac:dyDescent="0.3"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S864" s="31"/>
    </row>
    <row r="865" spans="3:19" ht="15.75" customHeight="1" x14ac:dyDescent="0.3"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S865" s="31"/>
    </row>
    <row r="866" spans="3:19" ht="15.75" customHeight="1" x14ac:dyDescent="0.3"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S866" s="31"/>
    </row>
    <row r="867" spans="3:19" ht="15.75" customHeight="1" x14ac:dyDescent="0.3"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S867" s="31"/>
    </row>
    <row r="868" spans="3:19" ht="15.75" customHeight="1" x14ac:dyDescent="0.3"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S868" s="31"/>
    </row>
    <row r="869" spans="3:19" ht="15.75" customHeight="1" x14ac:dyDescent="0.3"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S869" s="31"/>
    </row>
    <row r="870" spans="3:19" ht="15.75" customHeight="1" x14ac:dyDescent="0.3"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S870" s="31"/>
    </row>
    <row r="871" spans="3:19" ht="15.75" customHeight="1" x14ac:dyDescent="0.3"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S871" s="31"/>
    </row>
    <row r="872" spans="3:19" ht="15.75" customHeight="1" x14ac:dyDescent="0.3"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S872" s="31"/>
    </row>
    <row r="873" spans="3:19" ht="15.75" customHeight="1" x14ac:dyDescent="0.3"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S873" s="31"/>
    </row>
    <row r="874" spans="3:19" ht="15.75" customHeight="1" x14ac:dyDescent="0.3"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S874" s="31"/>
    </row>
    <row r="875" spans="3:19" ht="15.75" customHeight="1" x14ac:dyDescent="0.3"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S875" s="31"/>
    </row>
    <row r="876" spans="3:19" ht="15.75" customHeight="1" x14ac:dyDescent="0.3"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S876" s="31"/>
    </row>
    <row r="877" spans="3:19" ht="15.75" customHeight="1" x14ac:dyDescent="0.3"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S877" s="31"/>
    </row>
    <row r="878" spans="3:19" ht="15.75" customHeight="1" x14ac:dyDescent="0.3"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S878" s="31"/>
    </row>
    <row r="879" spans="3:19" ht="15.75" customHeight="1" x14ac:dyDescent="0.3"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S879" s="31"/>
    </row>
    <row r="880" spans="3:19" ht="15.75" customHeight="1" x14ac:dyDescent="0.3"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S880" s="31"/>
    </row>
    <row r="881" spans="3:19" ht="15.75" customHeight="1" x14ac:dyDescent="0.3"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S881" s="31"/>
    </row>
    <row r="882" spans="3:19" ht="15.75" customHeight="1" x14ac:dyDescent="0.3"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S882" s="31"/>
    </row>
    <row r="883" spans="3:19" ht="15.75" customHeight="1" x14ac:dyDescent="0.3"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S883" s="31"/>
    </row>
    <row r="884" spans="3:19" ht="15.75" customHeight="1" x14ac:dyDescent="0.3"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S884" s="31"/>
    </row>
    <row r="885" spans="3:19" ht="15.75" customHeight="1" x14ac:dyDescent="0.3"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S885" s="31"/>
    </row>
    <row r="886" spans="3:19" ht="15.75" customHeight="1" x14ac:dyDescent="0.3"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S886" s="31"/>
    </row>
    <row r="887" spans="3:19" ht="15.75" customHeight="1" x14ac:dyDescent="0.3"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S887" s="31"/>
    </row>
    <row r="888" spans="3:19" ht="15.75" customHeight="1" x14ac:dyDescent="0.3"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S888" s="31"/>
    </row>
    <row r="889" spans="3:19" ht="15.75" customHeight="1" x14ac:dyDescent="0.3"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S889" s="31"/>
    </row>
    <row r="890" spans="3:19" ht="15.75" customHeight="1" x14ac:dyDescent="0.3"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S890" s="31"/>
    </row>
    <row r="891" spans="3:19" ht="15.75" customHeight="1" x14ac:dyDescent="0.3"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S891" s="31"/>
    </row>
    <row r="892" spans="3:19" ht="15.75" customHeight="1" x14ac:dyDescent="0.3"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S892" s="31"/>
    </row>
    <row r="893" spans="3:19" ht="15.75" customHeight="1" x14ac:dyDescent="0.3"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S893" s="31"/>
    </row>
    <row r="894" spans="3:19" ht="15.75" customHeight="1" x14ac:dyDescent="0.3"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S894" s="31"/>
    </row>
    <row r="895" spans="3:19" ht="15.75" customHeight="1" x14ac:dyDescent="0.3"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S895" s="31"/>
    </row>
    <row r="896" spans="3:19" ht="15.75" customHeight="1" x14ac:dyDescent="0.3"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S896" s="31"/>
    </row>
    <row r="897" spans="3:19" ht="15.75" customHeight="1" x14ac:dyDescent="0.3"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S897" s="31"/>
    </row>
    <row r="898" spans="3:19" ht="15.75" customHeight="1" x14ac:dyDescent="0.3"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S898" s="31"/>
    </row>
    <row r="899" spans="3:19" ht="15.75" customHeight="1" x14ac:dyDescent="0.3"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S899" s="31"/>
    </row>
    <row r="900" spans="3:19" ht="15.75" customHeight="1" x14ac:dyDescent="0.3"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S900" s="31"/>
    </row>
    <row r="901" spans="3:19" ht="15.75" customHeight="1" x14ac:dyDescent="0.3"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S901" s="31"/>
    </row>
    <row r="902" spans="3:19" ht="15.75" customHeight="1" x14ac:dyDescent="0.3"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S902" s="31"/>
    </row>
    <row r="903" spans="3:19" ht="15.75" customHeight="1" x14ac:dyDescent="0.3"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S903" s="31"/>
    </row>
    <row r="904" spans="3:19" ht="15.75" customHeight="1" x14ac:dyDescent="0.3"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S904" s="31"/>
    </row>
    <row r="905" spans="3:19" ht="15.75" customHeight="1" x14ac:dyDescent="0.3"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S905" s="31"/>
    </row>
    <row r="906" spans="3:19" ht="15.75" customHeight="1" x14ac:dyDescent="0.3"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S906" s="31"/>
    </row>
    <row r="907" spans="3:19" ht="15.75" customHeight="1" x14ac:dyDescent="0.3"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S907" s="31"/>
    </row>
    <row r="908" spans="3:19" ht="15.75" customHeight="1" x14ac:dyDescent="0.3"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S908" s="31"/>
    </row>
    <row r="909" spans="3:19" ht="15.75" customHeight="1" x14ac:dyDescent="0.3"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S909" s="31"/>
    </row>
    <row r="910" spans="3:19" ht="15.75" customHeight="1" x14ac:dyDescent="0.3"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S910" s="31"/>
    </row>
    <row r="911" spans="3:19" ht="15.75" customHeight="1" x14ac:dyDescent="0.3"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S911" s="31"/>
    </row>
    <row r="912" spans="3:19" ht="15.75" customHeight="1" x14ac:dyDescent="0.3"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S912" s="31"/>
    </row>
    <row r="913" spans="3:19" ht="15.75" customHeight="1" x14ac:dyDescent="0.3"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S913" s="31"/>
    </row>
    <row r="914" spans="3:19" ht="15.75" customHeight="1" x14ac:dyDescent="0.3"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S914" s="31"/>
    </row>
    <row r="915" spans="3:19" ht="15.75" customHeight="1" x14ac:dyDescent="0.3"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S915" s="31"/>
    </row>
    <row r="916" spans="3:19" ht="15.75" customHeight="1" x14ac:dyDescent="0.3"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S916" s="31"/>
    </row>
    <row r="917" spans="3:19" ht="15.75" customHeight="1" x14ac:dyDescent="0.3"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S917" s="31"/>
    </row>
    <row r="918" spans="3:19" ht="15.75" customHeight="1" x14ac:dyDescent="0.3"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S918" s="31"/>
    </row>
    <row r="919" spans="3:19" ht="15.75" customHeight="1" x14ac:dyDescent="0.3"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S919" s="31"/>
    </row>
    <row r="920" spans="3:19" ht="15.75" customHeight="1" x14ac:dyDescent="0.3"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S920" s="31"/>
    </row>
    <row r="921" spans="3:19" ht="15.75" customHeight="1" x14ac:dyDescent="0.3"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S921" s="31"/>
    </row>
    <row r="922" spans="3:19" ht="15.75" customHeight="1" x14ac:dyDescent="0.3"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S922" s="31"/>
    </row>
    <row r="923" spans="3:19" ht="15.75" customHeight="1" x14ac:dyDescent="0.3"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S923" s="31"/>
    </row>
    <row r="924" spans="3:19" ht="15.75" customHeight="1" x14ac:dyDescent="0.3"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S924" s="31"/>
    </row>
    <row r="925" spans="3:19" ht="15.75" customHeight="1" x14ac:dyDescent="0.3"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S925" s="31"/>
    </row>
    <row r="926" spans="3:19" ht="15.75" customHeight="1" x14ac:dyDescent="0.3"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S926" s="31"/>
    </row>
    <row r="927" spans="3:19" ht="15.75" customHeight="1" x14ac:dyDescent="0.3"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S927" s="31"/>
    </row>
    <row r="928" spans="3:19" ht="15.75" customHeight="1" x14ac:dyDescent="0.3"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S928" s="31"/>
    </row>
    <row r="929" spans="3:19" ht="15.75" customHeight="1" x14ac:dyDescent="0.3"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S929" s="31"/>
    </row>
    <row r="930" spans="3:19" ht="15.75" customHeight="1" x14ac:dyDescent="0.3"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S930" s="31"/>
    </row>
    <row r="931" spans="3:19" ht="15.75" customHeight="1" x14ac:dyDescent="0.3"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S931" s="31"/>
    </row>
    <row r="932" spans="3:19" ht="15.75" customHeight="1" x14ac:dyDescent="0.3"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S932" s="31"/>
    </row>
    <row r="933" spans="3:19" ht="15.75" customHeight="1" x14ac:dyDescent="0.3"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S933" s="31"/>
    </row>
    <row r="934" spans="3:19" ht="15.75" customHeight="1" x14ac:dyDescent="0.3"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S934" s="31"/>
    </row>
    <row r="935" spans="3:19" ht="15.75" customHeight="1" x14ac:dyDescent="0.3"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S935" s="31"/>
    </row>
    <row r="936" spans="3:19" ht="15.75" customHeight="1" x14ac:dyDescent="0.3"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S936" s="31"/>
    </row>
    <row r="937" spans="3:19" ht="15.75" customHeight="1" x14ac:dyDescent="0.3"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S937" s="31"/>
    </row>
    <row r="938" spans="3:19" ht="15.75" customHeight="1" x14ac:dyDescent="0.3"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S938" s="31"/>
    </row>
    <row r="939" spans="3:19" ht="15.75" customHeight="1" x14ac:dyDescent="0.3"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S939" s="31"/>
    </row>
    <row r="940" spans="3:19" ht="15.75" customHeight="1" x14ac:dyDescent="0.3"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S940" s="31"/>
    </row>
    <row r="941" spans="3:19" ht="15.75" customHeight="1" x14ac:dyDescent="0.3"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S941" s="31"/>
    </row>
    <row r="942" spans="3:19" ht="15.75" customHeight="1" x14ac:dyDescent="0.3"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S942" s="31"/>
    </row>
    <row r="943" spans="3:19" ht="15.75" customHeight="1" x14ac:dyDescent="0.3"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S943" s="31"/>
    </row>
    <row r="944" spans="3:19" ht="15.75" customHeight="1" x14ac:dyDescent="0.3"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S944" s="31"/>
    </row>
    <row r="945" spans="3:19" ht="15.75" customHeight="1" x14ac:dyDescent="0.3"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S945" s="31"/>
    </row>
    <row r="946" spans="3:19" ht="15.75" customHeight="1" x14ac:dyDescent="0.3"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S946" s="31"/>
    </row>
    <row r="947" spans="3:19" ht="15.75" customHeight="1" x14ac:dyDescent="0.3"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S947" s="31"/>
    </row>
    <row r="948" spans="3:19" ht="15.75" customHeight="1" x14ac:dyDescent="0.3"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S948" s="31"/>
    </row>
    <row r="949" spans="3:19" ht="15.75" customHeight="1" x14ac:dyDescent="0.3"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S949" s="31"/>
    </row>
    <row r="950" spans="3:19" ht="15.75" customHeight="1" x14ac:dyDescent="0.3"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S950" s="31"/>
    </row>
    <row r="951" spans="3:19" ht="15.75" customHeight="1" x14ac:dyDescent="0.3"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S951" s="31"/>
    </row>
    <row r="952" spans="3:19" ht="15.75" customHeight="1" x14ac:dyDescent="0.3"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S952" s="31"/>
    </row>
    <row r="953" spans="3:19" ht="15.75" customHeight="1" x14ac:dyDescent="0.3"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S953" s="31"/>
    </row>
    <row r="954" spans="3:19" ht="15.75" customHeight="1" x14ac:dyDescent="0.3"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S954" s="31"/>
    </row>
    <row r="955" spans="3:19" ht="15.75" customHeight="1" x14ac:dyDescent="0.3"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S955" s="31"/>
    </row>
    <row r="956" spans="3:19" ht="15.75" customHeight="1" x14ac:dyDescent="0.3"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S956" s="31"/>
    </row>
    <row r="957" spans="3:19" ht="15.75" customHeight="1" x14ac:dyDescent="0.3"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S957" s="31"/>
    </row>
    <row r="958" spans="3:19" ht="15.75" customHeight="1" x14ac:dyDescent="0.3"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S958" s="31"/>
    </row>
    <row r="959" spans="3:19" ht="15.75" customHeight="1" x14ac:dyDescent="0.3"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S959" s="31"/>
    </row>
    <row r="960" spans="3:19" ht="15.75" customHeight="1" x14ac:dyDescent="0.3"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S960" s="31"/>
    </row>
    <row r="961" spans="3:19" ht="15.75" customHeight="1" x14ac:dyDescent="0.3"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S961" s="31"/>
    </row>
    <row r="962" spans="3:19" ht="15.75" customHeight="1" x14ac:dyDescent="0.3"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S962" s="31"/>
    </row>
    <row r="963" spans="3:19" ht="15.75" customHeight="1" x14ac:dyDescent="0.3"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S963" s="31"/>
    </row>
    <row r="964" spans="3:19" ht="15.75" customHeight="1" x14ac:dyDescent="0.3"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S964" s="31"/>
    </row>
    <row r="965" spans="3:19" ht="15.75" customHeight="1" x14ac:dyDescent="0.3"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S965" s="31"/>
    </row>
    <row r="966" spans="3:19" ht="15.75" customHeight="1" x14ac:dyDescent="0.3"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S966" s="31"/>
    </row>
    <row r="967" spans="3:19" ht="15.75" customHeight="1" x14ac:dyDescent="0.3"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S967" s="31"/>
    </row>
    <row r="968" spans="3:19" ht="15.75" customHeight="1" x14ac:dyDescent="0.3"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S968" s="31"/>
    </row>
    <row r="969" spans="3:19" ht="15.75" customHeight="1" x14ac:dyDescent="0.3"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S969" s="31"/>
    </row>
    <row r="970" spans="3:19" ht="15.75" customHeight="1" x14ac:dyDescent="0.3"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S970" s="31"/>
    </row>
    <row r="971" spans="3:19" ht="15.75" customHeight="1" x14ac:dyDescent="0.3"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S971" s="31"/>
    </row>
    <row r="972" spans="3:19" ht="15.75" customHeight="1" x14ac:dyDescent="0.3"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S972" s="31"/>
    </row>
    <row r="973" spans="3:19" ht="15.75" customHeight="1" x14ac:dyDescent="0.3"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S973" s="31"/>
    </row>
    <row r="974" spans="3:19" ht="15.75" customHeight="1" x14ac:dyDescent="0.3"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S974" s="31"/>
    </row>
    <row r="975" spans="3:19" ht="15.75" customHeight="1" x14ac:dyDescent="0.3"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S975" s="31"/>
    </row>
    <row r="976" spans="3:19" ht="15.75" customHeight="1" x14ac:dyDescent="0.3"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S976" s="31"/>
    </row>
    <row r="977" spans="3:19" ht="15.75" customHeight="1" x14ac:dyDescent="0.3"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S977" s="31"/>
    </row>
    <row r="978" spans="3:19" ht="15.75" customHeight="1" x14ac:dyDescent="0.3"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S978" s="31"/>
    </row>
    <row r="979" spans="3:19" ht="15.75" customHeight="1" x14ac:dyDescent="0.3"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S979" s="31"/>
    </row>
    <row r="980" spans="3:19" ht="15.75" customHeight="1" x14ac:dyDescent="0.3"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S980" s="31"/>
    </row>
    <row r="981" spans="3:19" ht="15.75" customHeight="1" x14ac:dyDescent="0.3"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S981" s="31"/>
    </row>
    <row r="982" spans="3:19" ht="15.75" customHeight="1" x14ac:dyDescent="0.3"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S982" s="31"/>
    </row>
    <row r="983" spans="3:19" ht="15.75" customHeight="1" x14ac:dyDescent="0.3"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S983" s="31"/>
    </row>
    <row r="984" spans="3:19" ht="15.75" customHeight="1" x14ac:dyDescent="0.3"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S984" s="31"/>
    </row>
    <row r="985" spans="3:19" ht="15.75" customHeight="1" x14ac:dyDescent="0.3"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S985" s="31"/>
    </row>
    <row r="986" spans="3:19" ht="15.75" customHeight="1" x14ac:dyDescent="0.3"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S986" s="31"/>
    </row>
    <row r="987" spans="3:19" ht="15.75" customHeight="1" x14ac:dyDescent="0.3"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S987" s="31"/>
    </row>
    <row r="988" spans="3:19" ht="15.75" customHeight="1" x14ac:dyDescent="0.3"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S988" s="31"/>
    </row>
    <row r="989" spans="3:19" ht="15.75" customHeight="1" x14ac:dyDescent="0.3"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S989" s="31"/>
    </row>
    <row r="990" spans="3:19" ht="15.75" customHeight="1" x14ac:dyDescent="0.3"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S990" s="31"/>
    </row>
    <row r="991" spans="3:19" ht="15.75" customHeight="1" x14ac:dyDescent="0.3"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S991" s="31"/>
    </row>
    <row r="992" spans="3:19" ht="15.75" customHeight="1" x14ac:dyDescent="0.3"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S992" s="31"/>
    </row>
    <row r="993" spans="3:19" ht="15.75" customHeight="1" x14ac:dyDescent="0.3"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S993" s="31"/>
    </row>
    <row r="994" spans="3:19" ht="15.75" customHeight="1" x14ac:dyDescent="0.3"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S994" s="31"/>
    </row>
    <row r="995" spans="3:19" ht="15.75" customHeight="1" x14ac:dyDescent="0.3"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S995" s="31"/>
    </row>
    <row r="996" spans="3:19" ht="15.75" customHeight="1" x14ac:dyDescent="0.3"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S996" s="31"/>
    </row>
    <row r="997" spans="3:19" ht="15.75" customHeight="1" x14ac:dyDescent="0.3"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S997" s="31"/>
    </row>
    <row r="998" spans="3:19" ht="15.75" customHeight="1" x14ac:dyDescent="0.3"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S998" s="31"/>
    </row>
    <row r="999" spans="3:19" ht="15.75" customHeight="1" x14ac:dyDescent="0.3"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S999" s="31"/>
    </row>
  </sheetData>
  <mergeCells count="41">
    <mergeCell ref="A1:R1"/>
    <mergeCell ref="A2:R2"/>
    <mergeCell ref="A3:R3"/>
    <mergeCell ref="A4:E4"/>
    <mergeCell ref="F4:K4"/>
    <mergeCell ref="L4:R4"/>
    <mergeCell ref="A5:E5"/>
    <mergeCell ref="I7:K7"/>
    <mergeCell ref="L7:N7"/>
    <mergeCell ref="F5:K5"/>
    <mergeCell ref="L5:R5"/>
    <mergeCell ref="H6:Q6"/>
    <mergeCell ref="R6:R8"/>
    <mergeCell ref="H7:H8"/>
    <mergeCell ref="O7:Q7"/>
    <mergeCell ref="A6:A8"/>
    <mergeCell ref="G6:G8"/>
    <mergeCell ref="A30:B30"/>
    <mergeCell ref="A31:B31"/>
    <mergeCell ref="B6:B8"/>
    <mergeCell ref="C6:E6"/>
    <mergeCell ref="F6:F8"/>
    <mergeCell ref="C7:C8"/>
    <mergeCell ref="D7:D8"/>
    <mergeCell ref="E7:E8"/>
    <mergeCell ref="A9:A10"/>
    <mergeCell ref="B9:B10"/>
    <mergeCell ref="C9:C10"/>
    <mergeCell ref="A18:B18"/>
    <mergeCell ref="A27:B27"/>
    <mergeCell ref="G9:G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</mergeCells>
  <conditionalFormatting sqref="R6:R14 R16:R28 R30:R999">
    <cfRule type="containsText" dxfId="5" priority="1" operator="containsText" text="zaliczenie">
      <formula>NOT(ISERROR(SEARCH(("zaliczenie"),(R6))))</formula>
    </cfRule>
  </conditionalFormatting>
  <conditionalFormatting sqref="R6:R14 R16:R28 R30:R999">
    <cfRule type="containsText" dxfId="4" priority="2" operator="containsText" text="egzamin">
      <formula>NOT(ISERROR(SEARCH(("egzamin"),(R6))))</formula>
    </cfRule>
  </conditionalFormatting>
  <conditionalFormatting sqref="R15">
    <cfRule type="containsText" dxfId="3" priority="3" operator="containsText" text="egzamin">
      <formula>NOT(ISERROR(SEARCH(("egzamin"),(R15))))</formula>
    </cfRule>
  </conditionalFormatting>
  <conditionalFormatting sqref="R15">
    <cfRule type="containsText" dxfId="2" priority="4" operator="containsText" text="zaliczenie">
      <formula>NOT(ISERROR(SEARCH(("zaliczenie"),(R15))))</formula>
    </cfRule>
  </conditionalFormatting>
  <conditionalFormatting sqref="R29">
    <cfRule type="containsText" dxfId="1" priority="5" operator="containsText" text="zaliczenie">
      <formula>NOT(ISERROR(SEARCH(("zaliczenie"),(R29))))</formula>
    </cfRule>
  </conditionalFormatting>
  <conditionalFormatting sqref="R29">
    <cfRule type="containsText" dxfId="0" priority="6" operator="containsText" text="egzamin">
      <formula>NOT(ISERROR(SEARCH(("egzamin"),(R29))))</formula>
    </cfRule>
  </conditionalFormatting>
  <pageMargins left="0.23622047244094491" right="0.23622047244094491" top="0.74803149606299213" bottom="0.74803149606299213" header="0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II rok</vt:lpstr>
      <vt:lpstr>III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Deus (p011119)</dc:creator>
  <cp:lastModifiedBy>Beata Deus (011119)</cp:lastModifiedBy>
  <cp:lastPrinted>2023-04-11T10:30:47Z</cp:lastPrinted>
  <dcterms:created xsi:type="dcterms:W3CDTF">2006-09-16T00:00:00Z</dcterms:created>
  <dcterms:modified xsi:type="dcterms:W3CDTF">2023-08-01T10:32:42Z</dcterms:modified>
</cp:coreProperties>
</file>