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010387\Desktop\BM po zmianach w maju\"/>
    </mc:Choice>
  </mc:AlternateContent>
  <xr:revisionPtr revIDLastSave="0" documentId="13_ncr:1_{85A0B9FC-0559-4523-96B0-B3765D5A3C67}" xr6:coauthVersionLast="36" xr6:coauthVersionMax="36" xr10:uidLastSave="{00000000-0000-0000-0000-000000000000}"/>
  <bookViews>
    <workbookView xWindow="0" yWindow="0" windowWidth="28800" windowHeight="11025" activeTab="1" xr2:uid="{00000000-000D-0000-FFFF-FFFF00000000}"/>
  </bookViews>
  <sheets>
    <sheet name="1 rok " sheetId="1" r:id="rId1"/>
    <sheet name="2 rok " sheetId="2" r:id="rId2"/>
  </sheets>
  <definedNames>
    <definedName name="_xlnm.Print_Area" localSheetId="1">'2 rok '!$A$1:$R$35</definedName>
  </definedNames>
  <calcPr calcId="191029" calcOnSave="0"/>
  <extLst>
    <ext uri="GoogleSheetsCustomDataVersion2">
      <go:sheetsCustomData xmlns:go="http://customooxmlschemas.google.com/" r:id="rId6" roundtripDataChecksum="HwnTXvBOkJRwPsOVEeb8MbKX64DsEHWnV1ELYsKm/9M="/>
    </ext>
  </extLst>
</workbook>
</file>

<file path=xl/calcChain.xml><?xml version="1.0" encoding="utf-8"?>
<calcChain xmlns="http://schemas.openxmlformats.org/spreadsheetml/2006/main">
  <c r="H35" i="2" l="1"/>
  <c r="F35" i="2" s="1"/>
  <c r="E46" i="1"/>
  <c r="D46" i="1"/>
  <c r="H45" i="1"/>
  <c r="F45" i="1"/>
  <c r="D45" i="1" s="1"/>
  <c r="H44" i="1"/>
  <c r="F44" i="1"/>
  <c r="D44" i="1" s="1"/>
  <c r="H43" i="1"/>
  <c r="F43" i="1"/>
  <c r="D43" i="1" s="1"/>
  <c r="G39" i="1"/>
  <c r="I39" i="1"/>
  <c r="J39" i="1"/>
  <c r="K39" i="1"/>
  <c r="L39" i="1"/>
  <c r="M39" i="1"/>
  <c r="N39" i="1"/>
  <c r="O39" i="1"/>
  <c r="P39" i="1"/>
  <c r="C39" i="1"/>
  <c r="E45" i="1" l="1"/>
  <c r="E43" i="1"/>
  <c r="E44" i="1"/>
  <c r="E35" i="2"/>
  <c r="D35" i="2"/>
  <c r="H37" i="1"/>
  <c r="F37" i="1" s="1"/>
  <c r="C30" i="1"/>
  <c r="C21" i="1"/>
  <c r="C40" i="1" l="1"/>
  <c r="G30" i="1"/>
  <c r="I30" i="1"/>
  <c r="J30" i="1"/>
  <c r="K30" i="1"/>
  <c r="L30" i="1"/>
  <c r="M30" i="1"/>
  <c r="N30" i="1"/>
  <c r="O30" i="1"/>
  <c r="P30" i="1"/>
  <c r="G21" i="1"/>
  <c r="G40" i="1" s="1"/>
  <c r="I21" i="1"/>
  <c r="J21" i="1"/>
  <c r="K21" i="1"/>
  <c r="L21" i="1"/>
  <c r="L40" i="1" s="1"/>
  <c r="M21" i="1"/>
  <c r="N21" i="1"/>
  <c r="O21" i="1"/>
  <c r="P21" i="1"/>
  <c r="P40" i="1" s="1"/>
  <c r="C31" i="2"/>
  <c r="G24" i="2"/>
  <c r="I24" i="2"/>
  <c r="J24" i="2"/>
  <c r="K24" i="2"/>
  <c r="L24" i="2"/>
  <c r="M24" i="2"/>
  <c r="N24" i="2"/>
  <c r="O24" i="2"/>
  <c r="P24" i="2"/>
  <c r="C24" i="2"/>
  <c r="G19" i="2"/>
  <c r="I19" i="2"/>
  <c r="J19" i="2"/>
  <c r="K19" i="2"/>
  <c r="L19" i="2"/>
  <c r="M19" i="2"/>
  <c r="N19" i="2"/>
  <c r="O19" i="2"/>
  <c r="P19" i="2"/>
  <c r="C19" i="2"/>
  <c r="H28" i="2"/>
  <c r="F28" i="2" s="1"/>
  <c r="D28" i="2" s="1"/>
  <c r="J32" i="2" l="1"/>
  <c r="O40" i="1"/>
  <c r="K40" i="1"/>
  <c r="N40" i="1"/>
  <c r="J40" i="1"/>
  <c r="C32" i="2"/>
  <c r="I32" i="2"/>
  <c r="P32" i="2"/>
  <c r="M40" i="1"/>
  <c r="I40" i="1"/>
  <c r="G32" i="2"/>
  <c r="O32" i="2"/>
  <c r="N32" i="2"/>
  <c r="L32" i="2"/>
  <c r="M32" i="2"/>
  <c r="K32" i="2"/>
  <c r="E28" i="2"/>
  <c r="H26" i="2" l="1"/>
  <c r="F26" i="2" s="1"/>
  <c r="D26" i="2" s="1"/>
  <c r="H21" i="2"/>
  <c r="F21" i="2" s="1"/>
  <c r="D21" i="2" s="1"/>
  <c r="H22" i="2"/>
  <c r="F22" i="2" s="1"/>
  <c r="D22" i="2" s="1"/>
  <c r="H23" i="2"/>
  <c r="F23" i="2" s="1"/>
  <c r="D23" i="2" s="1"/>
  <c r="H20" i="2"/>
  <c r="H30" i="2"/>
  <c r="F30" i="2" s="1"/>
  <c r="D30" i="2" s="1"/>
  <c r="H29" i="2"/>
  <c r="F29" i="2" s="1"/>
  <c r="D29" i="2" s="1"/>
  <c r="H27" i="2"/>
  <c r="F27" i="2" s="1"/>
  <c r="D27" i="2" s="1"/>
  <c r="H16" i="2"/>
  <c r="F16" i="2" s="1"/>
  <c r="H11" i="2"/>
  <c r="F11" i="2" s="1"/>
  <c r="H13" i="2"/>
  <c r="F13" i="2" s="1"/>
  <c r="H18" i="2"/>
  <c r="F18" i="2" s="1"/>
  <c r="H17" i="2"/>
  <c r="F17" i="2" s="1"/>
  <c r="H12" i="2"/>
  <c r="F12" i="2" s="1"/>
  <c r="H15" i="2"/>
  <c r="F15" i="2" s="1"/>
  <c r="D15" i="2" s="1"/>
  <c r="H14" i="2"/>
  <c r="E37" i="1"/>
  <c r="D37" i="1"/>
  <c r="H36" i="1"/>
  <c r="F36" i="1" s="1"/>
  <c r="H35" i="1"/>
  <c r="F35" i="1" s="1"/>
  <c r="H29" i="1"/>
  <c r="F29" i="1" s="1"/>
  <c r="E29" i="1" s="1"/>
  <c r="H28" i="1"/>
  <c r="F28" i="1" s="1"/>
  <c r="H27" i="1"/>
  <c r="F27" i="1" s="1"/>
  <c r="E27" i="1" s="1"/>
  <c r="H22" i="1"/>
  <c r="F22" i="1" s="1"/>
  <c r="H23" i="1"/>
  <c r="F23" i="1" s="1"/>
  <c r="H26" i="1"/>
  <c r="F26" i="1" s="1"/>
  <c r="H24" i="1"/>
  <c r="F24" i="1" s="1"/>
  <c r="H25" i="1"/>
  <c r="H34" i="1"/>
  <c r="H19" i="1"/>
  <c r="F19" i="1" s="1"/>
  <c r="H15" i="1"/>
  <c r="F15" i="1" s="1"/>
  <c r="H20" i="1"/>
  <c r="F20" i="1" s="1"/>
  <c r="H18" i="1"/>
  <c r="F18" i="1" s="1"/>
  <c r="H17" i="1"/>
  <c r="F17" i="1" s="1"/>
  <c r="H16" i="1"/>
  <c r="F16" i="1" s="1"/>
  <c r="H38" i="1"/>
  <c r="F38" i="1" s="1"/>
  <c r="H14" i="1"/>
  <c r="F14" i="1" s="1"/>
  <c r="H13" i="1"/>
  <c r="F13" i="1" s="1"/>
  <c r="H12" i="1"/>
  <c r="F12" i="1" s="1"/>
  <c r="H11" i="1"/>
  <c r="F34" i="1" l="1"/>
  <c r="F39" i="1" s="1"/>
  <c r="H39" i="1"/>
  <c r="F25" i="1"/>
  <c r="F30" i="1" s="1"/>
  <c r="H30" i="1"/>
  <c r="H21" i="1"/>
  <c r="E23" i="1"/>
  <c r="D23" i="1"/>
  <c r="D19" i="1"/>
  <c r="E19" i="1"/>
  <c r="E35" i="1"/>
  <c r="D35" i="1"/>
  <c r="E26" i="1"/>
  <c r="D26" i="1"/>
  <c r="D29" i="1"/>
  <c r="D27" i="1"/>
  <c r="H24" i="2"/>
  <c r="F14" i="2"/>
  <c r="F19" i="2" s="1"/>
  <c r="H19" i="2"/>
  <c r="E11" i="2"/>
  <c r="D11" i="2"/>
  <c r="E29" i="2"/>
  <c r="D17" i="2"/>
  <c r="E17" i="2"/>
  <c r="E30" i="2"/>
  <c r="E13" i="2"/>
  <c r="D13" i="2"/>
  <c r="E16" i="2"/>
  <c r="D16" i="2"/>
  <c r="E27" i="2"/>
  <c r="E14" i="2"/>
  <c r="E18" i="2"/>
  <c r="D18" i="2"/>
  <c r="E26" i="2"/>
  <c r="E15" i="2"/>
  <c r="E12" i="2"/>
  <c r="D12" i="2"/>
  <c r="E14" i="1"/>
  <c r="D14" i="1"/>
  <c r="E22" i="2"/>
  <c r="E12" i="1"/>
  <c r="D12" i="1"/>
  <c r="D13" i="1"/>
  <c r="E13" i="1"/>
  <c r="E38" i="1"/>
  <c r="D38" i="1"/>
  <c r="E24" i="1"/>
  <c r="D24" i="1"/>
  <c r="E21" i="2"/>
  <c r="E23" i="2"/>
  <c r="D16" i="1"/>
  <c r="E16" i="1"/>
  <c r="E28" i="1"/>
  <c r="D28" i="1"/>
  <c r="E15" i="1"/>
  <c r="D15" i="1"/>
  <c r="E22" i="1"/>
  <c r="D22" i="1"/>
  <c r="E17" i="1"/>
  <c r="D17" i="1"/>
  <c r="D34" i="1"/>
  <c r="E36" i="1"/>
  <c r="D36" i="1"/>
  <c r="E20" i="1"/>
  <c r="D20" i="1"/>
  <c r="E18" i="1"/>
  <c r="D18" i="1"/>
  <c r="F11" i="1"/>
  <c r="F21" i="1" s="1"/>
  <c r="F20" i="2"/>
  <c r="F24" i="2" l="1"/>
  <c r="D20" i="2"/>
  <c r="D24" i="2" s="1"/>
  <c r="D14" i="2"/>
  <c r="E31" i="2"/>
  <c r="E34" i="1"/>
  <c r="E39" i="1" s="1"/>
  <c r="F40" i="1"/>
  <c r="D39" i="1"/>
  <c r="H40" i="1"/>
  <c r="D25" i="1"/>
  <c r="D30" i="1" s="1"/>
  <c r="E25" i="1"/>
  <c r="E30" i="1" s="1"/>
  <c r="H32" i="2"/>
  <c r="D19" i="2"/>
  <c r="D32" i="2" s="1"/>
  <c r="E19" i="2"/>
  <c r="F32" i="2"/>
  <c r="E20" i="2"/>
  <c r="E24" i="2" s="1"/>
  <c r="E11" i="1"/>
  <c r="E21" i="1" s="1"/>
  <c r="D11" i="1"/>
  <c r="D21" i="1" s="1"/>
  <c r="E40" i="1" l="1"/>
  <c r="D40" i="1"/>
  <c r="E32" i="2"/>
  <c r="D31" i="2"/>
</calcChain>
</file>

<file path=xl/sharedStrings.xml><?xml version="1.0" encoding="utf-8"?>
<sst xmlns="http://schemas.openxmlformats.org/spreadsheetml/2006/main" count="282" uniqueCount="167">
  <si>
    <t xml:space="preserve">RAMOWY PLAN STUDIÓW </t>
  </si>
  <si>
    <t>KIERUNEK STUDIÓW: BIOTECHNOLOGIA MEDYCZNA</t>
  </si>
  <si>
    <t>Wydział: Medyczny</t>
  </si>
  <si>
    <t>rok studiów: I</t>
  </si>
  <si>
    <t>semestr: I i II</t>
  </si>
  <si>
    <t>poziom studiów: studia drugiego stopnia</t>
  </si>
  <si>
    <t xml:space="preserve">forma studiów: stacjonarne 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</si>
  <si>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</si>
  <si>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</si>
  <si>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</si>
  <si>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</si>
  <si>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</si>
  <si>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</si>
  <si>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</si>
  <si>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</si>
  <si>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Koordynująca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</si>
  <si>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</si>
  <si>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</si>
  <si>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</si>
  <si>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</si>
  <si>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</si>
  <si>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</si>
  <si>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</si>
  <si>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</si>
  <si>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</si>
  <si>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</si>
  <si>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</si>
  <si>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</si>
  <si>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</si>
  <si>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</si>
  <si>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</si>
  <si>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</si>
  <si>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</si>
  <si>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</si>
  <si>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BHP</t>
  </si>
  <si>
    <t>Zaliczenie</t>
  </si>
  <si>
    <t>Inspektorat BHP</t>
  </si>
  <si>
    <t>mgr Radek Arkadiusz</t>
  </si>
  <si>
    <t>Szkolenie z praw i obowiązków studenta</t>
  </si>
  <si>
    <t>Rada Uczelniana Samorządu Studenckiego</t>
  </si>
  <si>
    <t>Paweł Czudaj</t>
  </si>
  <si>
    <t>Katedra i Zakład Biologii Komórki</t>
  </si>
  <si>
    <t>Analiza danych biomedycznych</t>
  </si>
  <si>
    <t>A</t>
  </si>
  <si>
    <t>dr hab. Andrusiewicz Mirosław, prof. UMP</t>
  </si>
  <si>
    <t xml:space="preserve">Bioinformatyka </t>
  </si>
  <si>
    <t>Egzamin</t>
  </si>
  <si>
    <t>Zakład Bioinformatyki i Biologii Obliczeniowej</t>
  </si>
  <si>
    <t>prof. dr hab.  Elżbieta Kaczmarek</t>
  </si>
  <si>
    <t>Katedra i Zakład Chemii Klinicznej i Diagnostyki Molekularnej</t>
  </si>
  <si>
    <t>prof. dr hab. Rubiś Błażej</t>
  </si>
  <si>
    <t>Etyczne aspekty badań biotechnologicznych</t>
  </si>
  <si>
    <t>Zakład Filozofii Medycyny i Bioetyki/KiZ Farm.Klin.i Biofarm</t>
  </si>
  <si>
    <t>dr Żok Agnieszka/prof.dr hab. A. Bienert</t>
  </si>
  <si>
    <t>B</t>
  </si>
  <si>
    <t>Zakład Immunologii Nowotworów</t>
  </si>
  <si>
    <t>prof. dr hab. Andrzej Mackiewicz</t>
  </si>
  <si>
    <t>Rekombinowane białka</t>
  </si>
  <si>
    <t>prof. dr hab. H. Dams-Kozłowska</t>
  </si>
  <si>
    <t>Techniki chromatograficzne</t>
  </si>
  <si>
    <t>Katedra i Zakład Farmacji Fizycznej i Farmakokinetyki</t>
  </si>
  <si>
    <t>dr hab. Katarzyna Kosicka-Noworzyń</t>
  </si>
  <si>
    <t>Katedra i Zakład Farmakoekonomiki i Farmacji Społecznej</t>
  </si>
  <si>
    <t>Zaawansowane techniki cytometryczne</t>
  </si>
  <si>
    <t>C</t>
  </si>
  <si>
    <t>dr hab. Kaczmarek Mariusz</t>
  </si>
  <si>
    <t>Biologiczne bazy danych</t>
  </si>
  <si>
    <t>Własność przemysłowa w biotechnologii i jej ochrona prawna</t>
  </si>
  <si>
    <t xml:space="preserve">Katedra Prawa Medycznego i  Farmaceutycznego </t>
  </si>
  <si>
    <t>prof. dr hab. Urbaniak Monika</t>
  </si>
  <si>
    <t>zmiana nazwy przedmiotu i sylabusa (zatwierdzone przez Dziekana)</t>
  </si>
  <si>
    <t>Genetyka w psychiatrii *</t>
  </si>
  <si>
    <t>Zakład Genetyki w Psychiatrii</t>
  </si>
  <si>
    <t>prof. dr hab. Dmitrzak-Węglarz Monika</t>
  </si>
  <si>
    <t>Molekularne podstawy procesów kognitywnych*</t>
  </si>
  <si>
    <t>Katedra i Klinika Neurologii Wieku Rozwojowego</t>
  </si>
  <si>
    <t>dr hab. Żarowski Marcin</t>
  </si>
  <si>
    <t>Komunikacja interpersonalna *</t>
  </si>
  <si>
    <t>Studium Języków Obcych</t>
  </si>
  <si>
    <t>dr Maria Nowosadko</t>
  </si>
  <si>
    <t>RAZEM 1 SEMESTR:</t>
  </si>
  <si>
    <t>xxx</t>
  </si>
  <si>
    <t>Molekularne techniki analizy RNA</t>
  </si>
  <si>
    <t>zgoda Dziekana na e-learning</t>
  </si>
  <si>
    <t>Epigenetyka</t>
  </si>
  <si>
    <t>dr Oleksiewicz Urszula</t>
  </si>
  <si>
    <t>Programowanie w analizach omicznych</t>
  </si>
  <si>
    <t>Zakład Histologii i Embriologii</t>
  </si>
  <si>
    <t>prof. dr hab. Ruciński Marcin</t>
  </si>
  <si>
    <t>Biologia komórki nowotworowej</t>
  </si>
  <si>
    <t>prof. dr hab. mAndrzej Mackiewicz</t>
  </si>
  <si>
    <t>Analiza danych eksperymentalnych</t>
  </si>
  <si>
    <t>dr Ewelina Dondajewska</t>
  </si>
  <si>
    <t>czy zgadzająsię ECTS/</t>
  </si>
  <si>
    <t>Spektroskopia mas</t>
  </si>
  <si>
    <t>Katedra i Zakład Chemii Nieorganicznej i Analitycznej</t>
  </si>
  <si>
    <t>prof. dr hab. Matysiak Jan</t>
  </si>
  <si>
    <t>Systemy zarządzania jakością</t>
  </si>
  <si>
    <t>prof.. Dr hab.. Mariusz Kaczmarek</t>
  </si>
  <si>
    <t xml:space="preserve">czy było pismo o zmianę koordynatora? </t>
  </si>
  <si>
    <t>Zarządzanie laboratorium</t>
  </si>
  <si>
    <t>dr Paweł Pięta</t>
  </si>
  <si>
    <t>Katedra i Zakład Genetyki Medycznej</t>
  </si>
  <si>
    <t>RAZEM 2 SEMESTR:</t>
  </si>
  <si>
    <t>RAZEM I ROK</t>
  </si>
  <si>
    <t>dr Nowosadko Maria</t>
  </si>
  <si>
    <t>Rośliny transgeniczne (Z)*</t>
  </si>
  <si>
    <t>Zakład Immunobiologii</t>
  </si>
  <si>
    <t>dr Wieczorek Przemysław</t>
  </si>
  <si>
    <t>rok studiów: II</t>
  </si>
  <si>
    <t>semestr: III i IV</t>
  </si>
  <si>
    <t>jednostka koordynująca</t>
  </si>
  <si>
    <t>Medycyna spersonalizowana</t>
  </si>
  <si>
    <t>prof. dr hab. Iżycki Dariusz</t>
  </si>
  <si>
    <t>Mikrobiom</t>
  </si>
  <si>
    <t xml:space="preserve">Katedra i Zakład Genetyki i Mikrobiologii Farmaceutycznej </t>
  </si>
  <si>
    <t>prof. dr hab. Gajęcka Marzena</t>
  </si>
  <si>
    <t>Ewolucja molekularna</t>
  </si>
  <si>
    <t>prof. dr hab. Mackiewicz Andrzej</t>
  </si>
  <si>
    <t>Nowoczesne techniki sekwencjonowania</t>
  </si>
  <si>
    <t>Klinika Pneumonologii, Alergologii Dziecięcej i Immunologii Klinicznej</t>
  </si>
  <si>
    <t>prof. dr hab.  Szczepankiewicz Aleksandra</t>
  </si>
  <si>
    <t>Płynna biopsja</t>
  </si>
  <si>
    <t>prof. dr hab. Szczepankiewicz Aleksandra</t>
  </si>
  <si>
    <t>prof. dr hab. Jamsheer Aleksander</t>
  </si>
  <si>
    <t>Biologia rozrodu</t>
  </si>
  <si>
    <t>prof. dr hab. Kotwicka Małgorzata</t>
  </si>
  <si>
    <t>Nauka o leku biotechnologicznym</t>
  </si>
  <si>
    <t>dr hab. Krzysztof Kus</t>
  </si>
  <si>
    <t>E</t>
  </si>
  <si>
    <t xml:space="preserve">Zakład Immunologii Nowotworów </t>
  </si>
  <si>
    <t xml:space="preserve"> dr Tomasz Deptuch</t>
  </si>
  <si>
    <t>RAZEM 3 SEMESTR:</t>
  </si>
  <si>
    <t>Badania kliniczne</t>
  </si>
  <si>
    <t>Klinika Onkologii Klinicznej i Doświadczalnej</t>
  </si>
  <si>
    <t>prof. dr hab. Mackiewicz Jacek</t>
  </si>
  <si>
    <t>Mikroprzedsiębiorczość</t>
  </si>
  <si>
    <t>Zakład Organizacji i Zarządzania w Opiece Zdrowotnej</t>
  </si>
  <si>
    <t>dr  Nowomiejski Jan</t>
  </si>
  <si>
    <t>GMO</t>
  </si>
  <si>
    <t>Zakład Medycyny Środowiskowej</t>
  </si>
  <si>
    <t>dr hab.  Rzymski Piotr, prof. UMP</t>
  </si>
  <si>
    <t xml:space="preserve">Evidence Based Medicine (EBM) </t>
  </si>
  <si>
    <t>Klinika Hipertensjologii, Angiologii i Chorób Wewnętrznych</t>
  </si>
  <si>
    <t>prof. dr hab. Burchardt Paweł</t>
  </si>
  <si>
    <t>RAZEM 4 SEMESTR:</t>
  </si>
  <si>
    <t>RAZEM 2 ROK</t>
  </si>
  <si>
    <t>Katedra i Zakład Profilaktyki Zdrowotnej</t>
  </si>
  <si>
    <t>prof. dr hab. n.med. Wysocki Jacek</t>
  </si>
  <si>
    <t>*lista przedmiotów do wyboru (Z semestr zimowy, L semestr letni)</t>
  </si>
  <si>
    <t>Seminarium magisterskie* (Z)</t>
  </si>
  <si>
    <t>Seminarium magisterskie*(L)</t>
  </si>
  <si>
    <t>Pracownia magisterska* (Z)</t>
  </si>
  <si>
    <t>Pracownia magisterska i przygotowanie do egzaminu dyplomowego* (L)</t>
  </si>
  <si>
    <t>PRZEDMIOTY DO WYBORU (studenci wybierają 32 ECTS: 8 ECTS - seminarium magisterskie; 24 ECTS - pracownia magisterska i przygotowanie do egzaminu dyplomowego i 2 ECTS z przedmiotów do wyboru)</t>
  </si>
  <si>
    <t>Specjalistyczne słownictwo naukowe* (Z)</t>
  </si>
  <si>
    <t>Zdrowie publiczne* (Z)</t>
  </si>
  <si>
    <t>Język obcy B2+ (Z)*</t>
  </si>
  <si>
    <t>PRZEDMIOTY DO WYBORU (studenci wybierają 14 ECTS: 4 ECTS - seminarium magisterskie; 6 ECTS - pracownia magisterska, 2 ECTS język obcy i 2 ECTS z przedmiotów do wyboru)</t>
  </si>
  <si>
    <t>suma ECTS przedmiotów do wyboru</t>
  </si>
  <si>
    <t>Seminarium magisterskie * (Z)</t>
  </si>
  <si>
    <t>Seminarium magisterskie* (L)</t>
  </si>
  <si>
    <t>Pracownia magisterska* (Z, L)</t>
  </si>
  <si>
    <t>Enzymy w biotechnologii* (Z)</t>
  </si>
  <si>
    <r>
      <rPr>
        <sz val="11"/>
        <rFont val="Calibri"/>
        <family val="2"/>
        <charset val="238"/>
      </rPr>
      <t>Medyczna</t>
    </r>
    <r>
      <rPr>
        <sz val="11"/>
        <color theme="1"/>
        <rFont val="Calibri"/>
        <family val="2"/>
        <charset val="238"/>
      </rPr>
      <t xml:space="preserve"> genetyka  molekularna</t>
    </r>
  </si>
  <si>
    <t xml:space="preserve"> od naboru: 2025/2026</t>
  </si>
  <si>
    <r>
      <t xml:space="preserve"> od naboru: </t>
    </r>
    <r>
      <rPr>
        <b/>
        <sz val="9"/>
        <color rgb="FFFF0000"/>
        <rFont val="Calibri"/>
        <family val="2"/>
        <charset val="238"/>
      </rPr>
      <t>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</si>
</sst>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b/>
      <sz val="7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8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</font>
    <font>
      <sz val="11"/>
      <color rgb="FF7030A0"/>
      <name val="Calibri"/>
      <family val="2"/>
      <charset val="238"/>
    </font>
    <font>
      <b/>
      <sz val="8"/>
      <color rgb="FF7030A0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</font>
    <font>
      <b/>
      <sz val="11"/>
      <color rgb="FF7030A0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</font>
    <font>
      <b/>
      <sz val="12"/>
      <color rgb="FF7030A0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b/>
      <u/>
      <sz val="8"/>
      <name val="Calibri"/>
      <family val="2"/>
      <charset val="238"/>
    </font>
    <font>
      <b/>
      <sz val="7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3" fillId="0" borderId="0" xfId="0" applyFont="1"/>
    <xf numFmtId="0" fontId="15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/>
    <xf numFmtId="0" fontId="19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3" fillId="0" borderId="0" xfId="0" applyFont="1"/>
    <xf numFmtId="0" fontId="27" fillId="0" borderId="0" xfId="0" applyFont="1"/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horizontal="left"/>
    </xf>
    <xf numFmtId="0" fontId="36" fillId="0" borderId="0" xfId="0" applyFont="1"/>
    <xf numFmtId="0" fontId="35" fillId="0" borderId="0" xfId="0" applyFont="1"/>
    <xf numFmtId="0" fontId="33" fillId="0" borderId="0" xfId="0" applyFont="1" applyAlignment="1">
      <alignment wrapText="1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9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/>
    <xf numFmtId="2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/>
    </xf>
    <xf numFmtId="2" fontId="36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27" fillId="5" borderId="0" xfId="0" applyFont="1" applyFill="1"/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0" borderId="1" xfId="0" applyFont="1" applyBorder="1"/>
    <xf numFmtId="0" fontId="20" fillId="0" borderId="0" xfId="0" applyFont="1" applyBorder="1"/>
    <xf numFmtId="0" fontId="27" fillId="0" borderId="0" xfId="0" applyFont="1" applyBorder="1"/>
    <xf numFmtId="0" fontId="29" fillId="0" borderId="1" xfId="0" applyFont="1" applyBorder="1"/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2" fontId="35" fillId="0" borderId="1" xfId="0" applyNumberFormat="1" applyFont="1" applyBorder="1" applyAlignment="1">
      <alignment horizontal="center" wrapText="1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2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/>
    </xf>
    <xf numFmtId="0" fontId="28" fillId="0" borderId="1" xfId="0" applyFont="1" applyBorder="1"/>
    <xf numFmtId="0" fontId="35" fillId="0" borderId="1" xfId="0" applyFont="1" applyBorder="1"/>
    <xf numFmtId="0" fontId="2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/>
    </xf>
    <xf numFmtId="2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22" fillId="0" borderId="1" xfId="0" applyFont="1" applyBorder="1"/>
    <xf numFmtId="0" fontId="13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" fillId="0" borderId="1" xfId="0" applyFont="1" applyBorder="1"/>
    <xf numFmtId="0" fontId="28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8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83"/>
  <sheetViews>
    <sheetView view="pageBreakPreview" topLeftCell="A14" zoomScale="60" zoomScaleNormal="88" workbookViewId="0">
      <selection activeCell="X32" sqref="X32"/>
    </sheetView>
  </sheetViews>
  <sheetFormatPr defaultColWidth="14.42578125" defaultRowHeight="15" customHeight="1" x14ac:dyDescent="0.25"/>
  <cols>
    <col min="1" max="1" width="4.5703125" style="35" customWidth="1"/>
    <col min="2" max="2" width="36.140625" style="35" customWidth="1"/>
    <col min="3" max="17" width="10.7109375" style="35" customWidth="1"/>
    <col min="18" max="18" width="21.28515625" style="35" customWidth="1"/>
    <col min="19" max="19" width="22.28515625" style="35" hidden="1" customWidth="1"/>
    <col min="20" max="20" width="24.85546875" style="35" hidden="1" customWidth="1"/>
    <col min="21" max="21" width="40.5703125" style="35" hidden="1" customWidth="1"/>
    <col min="22" max="26" width="9.140625" style="35" customWidth="1"/>
    <col min="27" max="16384" width="14.42578125" style="35"/>
  </cols>
  <sheetData>
    <row r="1" spans="1:26" ht="30" customHeight="1" x14ac:dyDescent="0.3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6" ht="30.75" customHeight="1" x14ac:dyDescent="0.3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6" ht="30" customHeight="1" x14ac:dyDescent="0.3">
      <c r="A3" s="114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6" ht="30.75" customHeight="1" x14ac:dyDescent="0.25">
      <c r="A4" s="116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6" t="s">
        <v>4</v>
      </c>
      <c r="M4" s="115"/>
      <c r="N4" s="115"/>
      <c r="O4" s="115"/>
      <c r="P4" s="115"/>
      <c r="Q4" s="115"/>
      <c r="R4" s="117" t="s">
        <v>165</v>
      </c>
      <c r="S4" s="115"/>
      <c r="T4" s="115"/>
    </row>
    <row r="5" spans="1:26" ht="30" customHeight="1" x14ac:dyDescent="0.25">
      <c r="A5" s="116" t="s">
        <v>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6" t="s">
        <v>6</v>
      </c>
      <c r="M5" s="115"/>
      <c r="N5" s="115"/>
      <c r="O5" s="115"/>
      <c r="P5" s="115"/>
      <c r="Q5" s="115"/>
      <c r="R5" s="119" t="s">
        <v>7</v>
      </c>
      <c r="S5" s="115"/>
      <c r="T5" s="115"/>
    </row>
    <row r="6" spans="1:26" ht="15.75" customHeight="1" x14ac:dyDescent="0.25">
      <c r="A6" s="122" t="s">
        <v>8</v>
      </c>
      <c r="B6" s="126" t="s">
        <v>9</v>
      </c>
      <c r="C6" s="122" t="s">
        <v>10</v>
      </c>
      <c r="D6" s="115"/>
      <c r="E6" s="115"/>
      <c r="F6" s="122" t="s">
        <v>11</v>
      </c>
      <c r="G6" s="122" t="s">
        <v>12</v>
      </c>
      <c r="H6" s="120" t="s">
        <v>13</v>
      </c>
      <c r="I6" s="115"/>
      <c r="J6" s="115"/>
      <c r="K6" s="115"/>
      <c r="L6" s="115"/>
      <c r="M6" s="115"/>
      <c r="N6" s="115"/>
      <c r="O6" s="115"/>
      <c r="P6" s="115"/>
      <c r="Q6" s="115"/>
      <c r="R6" s="121" t="s">
        <v>14</v>
      </c>
      <c r="S6" s="122" t="s">
        <v>15</v>
      </c>
      <c r="T6" s="122" t="s">
        <v>16</v>
      </c>
    </row>
    <row r="7" spans="1:26" ht="36" customHeight="1" x14ac:dyDescent="0.25">
      <c r="A7" s="115"/>
      <c r="B7" s="115"/>
      <c r="C7" s="122" t="s">
        <v>10</v>
      </c>
      <c r="D7" s="123" t="s">
        <v>17</v>
      </c>
      <c r="E7" s="122" t="s">
        <v>18</v>
      </c>
      <c r="F7" s="115"/>
      <c r="G7" s="115"/>
      <c r="H7" s="123" t="s">
        <v>19</v>
      </c>
      <c r="I7" s="118" t="s">
        <v>20</v>
      </c>
      <c r="J7" s="115"/>
      <c r="K7" s="115"/>
      <c r="L7" s="118" t="s">
        <v>21</v>
      </c>
      <c r="M7" s="115"/>
      <c r="N7" s="115"/>
      <c r="O7" s="118" t="s">
        <v>22</v>
      </c>
      <c r="P7" s="115"/>
      <c r="Q7" s="115"/>
      <c r="R7" s="115"/>
      <c r="S7" s="115"/>
      <c r="T7" s="115"/>
    </row>
    <row r="8" spans="1:26" ht="42" customHeight="1" x14ac:dyDescent="0.25">
      <c r="A8" s="115"/>
      <c r="B8" s="115"/>
      <c r="C8" s="115"/>
      <c r="D8" s="115"/>
      <c r="E8" s="115"/>
      <c r="F8" s="115"/>
      <c r="G8" s="115"/>
      <c r="H8" s="115"/>
      <c r="I8" s="71" t="s">
        <v>23</v>
      </c>
      <c r="J8" s="71" t="s">
        <v>24</v>
      </c>
      <c r="K8" s="72" t="s">
        <v>25</v>
      </c>
      <c r="L8" s="71" t="s">
        <v>26</v>
      </c>
      <c r="M8" s="71" t="s">
        <v>24</v>
      </c>
      <c r="N8" s="71" t="s">
        <v>25</v>
      </c>
      <c r="O8" s="71" t="s">
        <v>27</v>
      </c>
      <c r="P8" s="72" t="s">
        <v>28</v>
      </c>
      <c r="Q8" s="72" t="s">
        <v>29</v>
      </c>
      <c r="R8" s="115"/>
      <c r="S8" s="115"/>
      <c r="T8" s="115"/>
      <c r="U8" s="36"/>
      <c r="V8" s="36"/>
      <c r="W8" s="36"/>
      <c r="X8" s="36"/>
      <c r="Y8" s="36"/>
      <c r="Z8" s="36"/>
    </row>
    <row r="9" spans="1:26" ht="15" customHeight="1" x14ac:dyDescent="0.25">
      <c r="A9" s="127">
        <v>1</v>
      </c>
      <c r="B9" s="126">
        <v>2</v>
      </c>
      <c r="C9" s="127">
        <v>3</v>
      </c>
      <c r="D9" s="73">
        <v>4</v>
      </c>
      <c r="E9" s="73">
        <v>5</v>
      </c>
      <c r="F9" s="73">
        <v>6</v>
      </c>
      <c r="G9" s="127">
        <v>7</v>
      </c>
      <c r="H9" s="73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9">
        <v>19</v>
      </c>
      <c r="T9" s="129">
        <v>20</v>
      </c>
      <c r="U9" s="36"/>
      <c r="V9" s="36"/>
      <c r="W9" s="36"/>
      <c r="X9" s="36"/>
      <c r="Y9" s="36"/>
      <c r="Z9" s="36"/>
    </row>
    <row r="10" spans="1:26" ht="43.5" customHeight="1" x14ac:dyDescent="0.25">
      <c r="A10" s="115"/>
      <c r="B10" s="115"/>
      <c r="C10" s="115"/>
      <c r="D10" s="71" t="s">
        <v>30</v>
      </c>
      <c r="E10" s="71" t="s">
        <v>31</v>
      </c>
      <c r="F10" s="71" t="s">
        <v>32</v>
      </c>
      <c r="G10" s="115"/>
      <c r="H10" s="71" t="s">
        <v>33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36"/>
      <c r="V10" s="36"/>
      <c r="W10" s="36"/>
      <c r="X10" s="36"/>
      <c r="Y10" s="36"/>
      <c r="Z10" s="36"/>
    </row>
    <row r="11" spans="1:26" ht="19.5" customHeight="1" x14ac:dyDescent="0.25">
      <c r="A11" s="21">
        <v>1</v>
      </c>
      <c r="B11" s="74" t="s">
        <v>34</v>
      </c>
      <c r="C11" s="49">
        <v>0</v>
      </c>
      <c r="D11" s="75">
        <f t="shared" ref="D11:D12" si="0">(J11+K11+M11+N11)*C11/F11</f>
        <v>0</v>
      </c>
      <c r="E11" s="75">
        <f t="shared" ref="E11:E12" si="1">(I11-K11+L11-N11+O11)*C11/F11</f>
        <v>0</v>
      </c>
      <c r="F11" s="49">
        <f t="shared" ref="F11:F12" si="2">G11+H11</f>
        <v>5</v>
      </c>
      <c r="G11" s="49">
        <v>0</v>
      </c>
      <c r="H11" s="49">
        <f t="shared" ref="H11:H12" si="3">I11+L11+O11</f>
        <v>5</v>
      </c>
      <c r="I11" s="49">
        <v>5</v>
      </c>
      <c r="J11" s="49"/>
      <c r="K11" s="49">
        <v>5</v>
      </c>
      <c r="L11" s="49"/>
      <c r="M11" s="49"/>
      <c r="N11" s="49"/>
      <c r="O11" s="49"/>
      <c r="P11" s="49"/>
      <c r="Q11" s="49"/>
      <c r="R11" s="54" t="s">
        <v>35</v>
      </c>
      <c r="S11" s="76" t="s">
        <v>36</v>
      </c>
      <c r="T11" s="77" t="s">
        <v>37</v>
      </c>
      <c r="U11" s="36"/>
      <c r="V11" s="36"/>
      <c r="W11" s="36"/>
      <c r="X11" s="36"/>
      <c r="Y11" s="36"/>
      <c r="Z11" s="36"/>
    </row>
    <row r="12" spans="1:26" ht="33" customHeight="1" x14ac:dyDescent="0.25">
      <c r="A12" s="21">
        <v>2</v>
      </c>
      <c r="B12" s="58" t="s">
        <v>38</v>
      </c>
      <c r="C12" s="49">
        <v>0</v>
      </c>
      <c r="D12" s="75">
        <f t="shared" si="0"/>
        <v>0</v>
      </c>
      <c r="E12" s="75">
        <f t="shared" si="1"/>
        <v>0</v>
      </c>
      <c r="F12" s="49">
        <f t="shared" si="2"/>
        <v>2</v>
      </c>
      <c r="G12" s="49">
        <v>0</v>
      </c>
      <c r="H12" s="49">
        <f t="shared" si="3"/>
        <v>2</v>
      </c>
      <c r="I12" s="49">
        <v>2</v>
      </c>
      <c r="J12" s="49"/>
      <c r="K12" s="49"/>
      <c r="L12" s="49"/>
      <c r="M12" s="49"/>
      <c r="N12" s="49"/>
      <c r="O12" s="49"/>
      <c r="P12" s="49"/>
      <c r="Q12" s="49"/>
      <c r="R12" s="54" t="s">
        <v>35</v>
      </c>
      <c r="S12" s="77" t="s">
        <v>39</v>
      </c>
      <c r="T12" s="77" t="s">
        <v>40</v>
      </c>
      <c r="U12" s="36"/>
      <c r="V12" s="36"/>
      <c r="W12" s="36"/>
      <c r="X12" s="36"/>
      <c r="Y12" s="36"/>
      <c r="Z12" s="36"/>
    </row>
    <row r="13" spans="1:26" ht="19.5" customHeight="1" x14ac:dyDescent="0.25">
      <c r="A13" s="21">
        <v>3</v>
      </c>
      <c r="B13" s="58" t="s">
        <v>42</v>
      </c>
      <c r="C13" s="49">
        <v>2</v>
      </c>
      <c r="D13" s="75">
        <f t="shared" ref="D13:D20" si="4">(J13+K13+M13+N13)*C13/F13</f>
        <v>0</v>
      </c>
      <c r="E13" s="75">
        <f t="shared" ref="E13:E20" si="5">(I13-K13+L13-N13+O13)*C13/F13</f>
        <v>1.28</v>
      </c>
      <c r="F13" s="49">
        <f t="shared" ref="F13:F20" si="6">G13+H13</f>
        <v>50</v>
      </c>
      <c r="G13" s="49">
        <v>18</v>
      </c>
      <c r="H13" s="49">
        <f t="shared" ref="H13:H20" si="7">I13+L13+O13</f>
        <v>32</v>
      </c>
      <c r="I13" s="49">
        <v>8</v>
      </c>
      <c r="J13" s="49"/>
      <c r="K13" s="49"/>
      <c r="L13" s="49">
        <v>8</v>
      </c>
      <c r="M13" s="49"/>
      <c r="N13" s="49"/>
      <c r="O13" s="49">
        <v>16</v>
      </c>
      <c r="P13" s="49"/>
      <c r="Q13" s="49" t="s">
        <v>43</v>
      </c>
      <c r="R13" s="50" t="s">
        <v>35</v>
      </c>
      <c r="S13" s="77" t="s">
        <v>41</v>
      </c>
      <c r="T13" s="78" t="s">
        <v>44</v>
      </c>
      <c r="U13" s="36"/>
      <c r="V13" s="36"/>
      <c r="W13" s="36"/>
      <c r="X13" s="36"/>
      <c r="Y13" s="36"/>
      <c r="Z13" s="36"/>
    </row>
    <row r="14" spans="1:26" ht="19.5" customHeight="1" x14ac:dyDescent="0.25">
      <c r="A14" s="21">
        <v>4</v>
      </c>
      <c r="B14" s="58" t="s">
        <v>45</v>
      </c>
      <c r="C14" s="49">
        <v>2</v>
      </c>
      <c r="D14" s="75">
        <f t="shared" si="4"/>
        <v>0</v>
      </c>
      <c r="E14" s="75">
        <f t="shared" si="5"/>
        <v>1</v>
      </c>
      <c r="F14" s="49">
        <f t="shared" si="6"/>
        <v>60</v>
      </c>
      <c r="G14" s="49">
        <v>30</v>
      </c>
      <c r="H14" s="49">
        <f t="shared" si="7"/>
        <v>30</v>
      </c>
      <c r="I14" s="49">
        <v>15</v>
      </c>
      <c r="J14" s="49"/>
      <c r="K14" s="49"/>
      <c r="L14" s="49"/>
      <c r="M14" s="49"/>
      <c r="N14" s="49"/>
      <c r="O14" s="49">
        <v>15</v>
      </c>
      <c r="P14" s="49"/>
      <c r="Q14" s="49" t="s">
        <v>43</v>
      </c>
      <c r="R14" s="50" t="s">
        <v>46</v>
      </c>
      <c r="S14" s="77" t="s">
        <v>47</v>
      </c>
      <c r="T14" s="77" t="s">
        <v>48</v>
      </c>
      <c r="U14" s="36"/>
      <c r="V14" s="36"/>
      <c r="W14" s="36"/>
      <c r="X14" s="36"/>
      <c r="Y14" s="36"/>
      <c r="Z14" s="36"/>
    </row>
    <row r="15" spans="1:26" ht="33" customHeight="1" x14ac:dyDescent="0.25">
      <c r="A15" s="21">
        <v>5</v>
      </c>
      <c r="B15" s="79" t="s">
        <v>66</v>
      </c>
      <c r="C15" s="80">
        <v>3</v>
      </c>
      <c r="D15" s="75">
        <f t="shared" si="4"/>
        <v>0</v>
      </c>
      <c r="E15" s="75">
        <f t="shared" si="5"/>
        <v>2</v>
      </c>
      <c r="F15" s="49">
        <f t="shared" si="6"/>
        <v>90</v>
      </c>
      <c r="G15" s="80">
        <v>30</v>
      </c>
      <c r="H15" s="49">
        <f t="shared" si="7"/>
        <v>60</v>
      </c>
      <c r="I15" s="80"/>
      <c r="J15" s="80"/>
      <c r="K15" s="80"/>
      <c r="L15" s="80">
        <v>15</v>
      </c>
      <c r="M15" s="80"/>
      <c r="N15" s="80"/>
      <c r="O15" s="80">
        <v>45</v>
      </c>
      <c r="P15" s="80"/>
      <c r="Q15" s="80" t="s">
        <v>43</v>
      </c>
      <c r="R15" s="54" t="s">
        <v>35</v>
      </c>
      <c r="S15" s="55" t="s">
        <v>55</v>
      </c>
      <c r="T15" s="77" t="s">
        <v>56</v>
      </c>
      <c r="U15" s="36"/>
      <c r="V15" s="36"/>
      <c r="W15" s="36"/>
      <c r="X15" s="36"/>
      <c r="Y15" s="36"/>
      <c r="Z15" s="36"/>
    </row>
    <row r="16" spans="1:26" ht="27.75" customHeight="1" x14ac:dyDescent="0.25">
      <c r="A16" s="21">
        <v>6</v>
      </c>
      <c r="B16" s="58" t="s">
        <v>51</v>
      </c>
      <c r="C16" s="49">
        <v>1</v>
      </c>
      <c r="D16" s="75">
        <f t="shared" si="4"/>
        <v>0.2</v>
      </c>
      <c r="E16" s="75">
        <f t="shared" si="5"/>
        <v>0.8</v>
      </c>
      <c r="F16" s="49">
        <f t="shared" si="6"/>
        <v>25</v>
      </c>
      <c r="G16" s="49">
        <v>5</v>
      </c>
      <c r="H16" s="49">
        <f t="shared" si="7"/>
        <v>20</v>
      </c>
      <c r="I16" s="49">
        <v>5</v>
      </c>
      <c r="J16" s="49">
        <v>5</v>
      </c>
      <c r="K16" s="49"/>
      <c r="L16" s="49">
        <v>15</v>
      </c>
      <c r="M16" s="49"/>
      <c r="N16" s="49"/>
      <c r="O16" s="49"/>
      <c r="P16" s="49"/>
      <c r="Q16" s="49"/>
      <c r="R16" s="54" t="s">
        <v>35</v>
      </c>
      <c r="S16" s="77" t="s">
        <v>52</v>
      </c>
      <c r="T16" s="77" t="s">
        <v>53</v>
      </c>
      <c r="U16" s="36"/>
      <c r="V16" s="36"/>
      <c r="W16" s="36"/>
      <c r="X16" s="36"/>
      <c r="Y16" s="36"/>
      <c r="Z16" s="36"/>
    </row>
    <row r="17" spans="1:51" ht="24" customHeight="1" x14ac:dyDescent="0.25">
      <c r="A17" s="21">
        <v>7</v>
      </c>
      <c r="B17" s="81" t="s">
        <v>57</v>
      </c>
      <c r="C17" s="49">
        <v>4</v>
      </c>
      <c r="D17" s="75">
        <f t="shared" si="4"/>
        <v>0</v>
      </c>
      <c r="E17" s="75">
        <f t="shared" si="5"/>
        <v>2.4</v>
      </c>
      <c r="F17" s="49">
        <f t="shared" si="6"/>
        <v>100</v>
      </c>
      <c r="G17" s="49">
        <v>40</v>
      </c>
      <c r="H17" s="49">
        <f t="shared" si="7"/>
        <v>60</v>
      </c>
      <c r="I17" s="49">
        <v>10</v>
      </c>
      <c r="J17" s="49"/>
      <c r="K17" s="49"/>
      <c r="L17" s="49">
        <v>10</v>
      </c>
      <c r="M17" s="49"/>
      <c r="N17" s="49"/>
      <c r="O17" s="49">
        <v>40</v>
      </c>
      <c r="P17" s="49"/>
      <c r="Q17" s="49" t="s">
        <v>54</v>
      </c>
      <c r="R17" s="54" t="s">
        <v>46</v>
      </c>
      <c r="S17" s="77" t="s">
        <v>55</v>
      </c>
      <c r="T17" s="77" t="s">
        <v>58</v>
      </c>
      <c r="U17" s="36"/>
      <c r="V17" s="36"/>
      <c r="W17" s="36"/>
      <c r="X17" s="36"/>
      <c r="Y17" s="36"/>
      <c r="Z17" s="36"/>
    </row>
    <row r="18" spans="1:51" ht="21.75" customHeight="1" x14ac:dyDescent="0.25">
      <c r="A18" s="21">
        <v>8</v>
      </c>
      <c r="B18" s="81" t="s">
        <v>59</v>
      </c>
      <c r="C18" s="49">
        <v>3</v>
      </c>
      <c r="D18" s="75">
        <f t="shared" si="4"/>
        <v>0</v>
      </c>
      <c r="E18" s="75">
        <f t="shared" si="5"/>
        <v>2</v>
      </c>
      <c r="F18" s="49">
        <f t="shared" si="6"/>
        <v>75</v>
      </c>
      <c r="G18" s="49">
        <v>25</v>
      </c>
      <c r="H18" s="49">
        <f t="shared" si="7"/>
        <v>50</v>
      </c>
      <c r="I18" s="49">
        <v>10</v>
      </c>
      <c r="J18" s="49"/>
      <c r="K18" s="49"/>
      <c r="L18" s="49">
        <v>15</v>
      </c>
      <c r="M18" s="49"/>
      <c r="N18" s="49"/>
      <c r="O18" s="49">
        <v>25</v>
      </c>
      <c r="P18" s="49"/>
      <c r="Q18" s="49" t="s">
        <v>54</v>
      </c>
      <c r="R18" s="54" t="s">
        <v>35</v>
      </c>
      <c r="S18" s="77" t="s">
        <v>60</v>
      </c>
      <c r="T18" s="77" t="s">
        <v>61</v>
      </c>
    </row>
    <row r="19" spans="1:51" s="63" customFormat="1" ht="27.75" customHeight="1" x14ac:dyDescent="0.25">
      <c r="A19" s="100">
        <v>9</v>
      </c>
      <c r="B19" s="92" t="s">
        <v>67</v>
      </c>
      <c r="C19" s="93">
        <v>1</v>
      </c>
      <c r="D19" s="94">
        <f t="shared" si="4"/>
        <v>0</v>
      </c>
      <c r="E19" s="94">
        <f t="shared" si="5"/>
        <v>0.83333333333333337</v>
      </c>
      <c r="F19" s="95">
        <f t="shared" si="6"/>
        <v>30</v>
      </c>
      <c r="G19" s="93">
        <v>5</v>
      </c>
      <c r="H19" s="96">
        <f t="shared" si="7"/>
        <v>25</v>
      </c>
      <c r="I19" s="93">
        <v>10</v>
      </c>
      <c r="J19" s="93"/>
      <c r="K19" s="93"/>
      <c r="L19" s="93">
        <v>15</v>
      </c>
      <c r="M19" s="93"/>
      <c r="N19" s="93"/>
      <c r="O19" s="93"/>
      <c r="P19" s="93"/>
      <c r="Q19" s="93"/>
      <c r="R19" s="97" t="s">
        <v>35</v>
      </c>
      <c r="S19" s="98" t="s">
        <v>68</v>
      </c>
      <c r="T19" s="99" t="s">
        <v>69</v>
      </c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51" ht="27.75" customHeight="1" x14ac:dyDescent="0.25">
      <c r="A20" s="21">
        <v>10</v>
      </c>
      <c r="B20" s="79" t="s">
        <v>63</v>
      </c>
      <c r="C20" s="80">
        <v>3</v>
      </c>
      <c r="D20" s="75">
        <f t="shared" si="4"/>
        <v>0</v>
      </c>
      <c r="E20" s="75">
        <f t="shared" si="5"/>
        <v>2</v>
      </c>
      <c r="F20" s="49">
        <f t="shared" si="6"/>
        <v>75</v>
      </c>
      <c r="G20" s="80">
        <v>25</v>
      </c>
      <c r="H20" s="49">
        <f t="shared" si="7"/>
        <v>50</v>
      </c>
      <c r="I20" s="80">
        <v>6</v>
      </c>
      <c r="J20" s="80"/>
      <c r="K20" s="80"/>
      <c r="L20" s="80">
        <v>16</v>
      </c>
      <c r="M20" s="80"/>
      <c r="N20" s="80"/>
      <c r="O20" s="80">
        <v>28</v>
      </c>
      <c r="P20" s="80"/>
      <c r="Q20" s="80" t="s">
        <v>64</v>
      </c>
      <c r="R20" s="54" t="s">
        <v>35</v>
      </c>
      <c r="S20" s="55" t="s">
        <v>55</v>
      </c>
      <c r="T20" s="56" t="s">
        <v>65</v>
      </c>
      <c r="U20" s="37" t="s">
        <v>70</v>
      </c>
    </row>
    <row r="21" spans="1:51" s="8" customFormat="1" ht="26.25" customHeight="1" x14ac:dyDescent="0.25">
      <c r="A21" s="128" t="s">
        <v>80</v>
      </c>
      <c r="B21" s="125"/>
      <c r="C21" s="82">
        <f t="shared" ref="C21:P21" si="8">SUM(C11:C20)</f>
        <v>19</v>
      </c>
      <c r="D21" s="82">
        <f t="shared" si="8"/>
        <v>0.2</v>
      </c>
      <c r="E21" s="82">
        <f t="shared" si="8"/>
        <v>12.313333333333334</v>
      </c>
      <c r="F21" s="82">
        <f t="shared" si="8"/>
        <v>512</v>
      </c>
      <c r="G21" s="82">
        <f t="shared" si="8"/>
        <v>178</v>
      </c>
      <c r="H21" s="82">
        <f t="shared" si="8"/>
        <v>334</v>
      </c>
      <c r="I21" s="82">
        <f t="shared" si="8"/>
        <v>71</v>
      </c>
      <c r="J21" s="82">
        <f t="shared" si="8"/>
        <v>5</v>
      </c>
      <c r="K21" s="82">
        <f t="shared" si="8"/>
        <v>5</v>
      </c>
      <c r="L21" s="82">
        <f t="shared" si="8"/>
        <v>94</v>
      </c>
      <c r="M21" s="82">
        <f t="shared" si="8"/>
        <v>0</v>
      </c>
      <c r="N21" s="82">
        <f t="shared" si="8"/>
        <v>0</v>
      </c>
      <c r="O21" s="82">
        <f t="shared" si="8"/>
        <v>169</v>
      </c>
      <c r="P21" s="82">
        <f t="shared" si="8"/>
        <v>0</v>
      </c>
      <c r="Q21" s="64"/>
      <c r="R21" s="47"/>
      <c r="S21" s="48" t="s">
        <v>81</v>
      </c>
      <c r="T21" s="48" t="s">
        <v>81</v>
      </c>
    </row>
    <row r="22" spans="1:51" ht="19.5" customHeight="1" x14ac:dyDescent="0.25">
      <c r="A22" s="21">
        <v>11</v>
      </c>
      <c r="B22" s="58" t="s">
        <v>91</v>
      </c>
      <c r="C22" s="49">
        <v>4</v>
      </c>
      <c r="D22" s="75">
        <f t="shared" ref="D22:D29" si="9">(J22+K22+M22+N22)*C22/F22</f>
        <v>0</v>
      </c>
      <c r="E22" s="75">
        <f t="shared" ref="E22:E29" si="10">(I22-K22+L22-N22+O22)*C22/F22</f>
        <v>2.4</v>
      </c>
      <c r="F22" s="49">
        <f t="shared" ref="F22:F29" si="11">G22+H22</f>
        <v>75</v>
      </c>
      <c r="G22" s="49">
        <v>30</v>
      </c>
      <c r="H22" s="49">
        <f t="shared" ref="H22:H29" si="12">I22+L22+O22</f>
        <v>45</v>
      </c>
      <c r="I22" s="49"/>
      <c r="J22" s="49"/>
      <c r="K22" s="49"/>
      <c r="L22" s="49">
        <v>5</v>
      </c>
      <c r="M22" s="49"/>
      <c r="N22" s="49"/>
      <c r="O22" s="49">
        <v>40</v>
      </c>
      <c r="P22" s="49"/>
      <c r="Q22" s="49" t="s">
        <v>43</v>
      </c>
      <c r="R22" s="50" t="s">
        <v>35</v>
      </c>
      <c r="S22" s="78" t="s">
        <v>55</v>
      </c>
      <c r="T22" s="78" t="s">
        <v>92</v>
      </c>
      <c r="U22" s="38" t="s">
        <v>83</v>
      </c>
      <c r="V22" s="36"/>
      <c r="W22" s="36"/>
      <c r="X22" s="36"/>
      <c r="Y22" s="36"/>
      <c r="Z22" s="36"/>
    </row>
    <row r="23" spans="1:51" ht="19.5" customHeight="1" x14ac:dyDescent="0.25">
      <c r="A23" s="21">
        <v>12</v>
      </c>
      <c r="B23" s="58" t="s">
        <v>89</v>
      </c>
      <c r="C23" s="49">
        <v>5</v>
      </c>
      <c r="D23" s="75">
        <f t="shared" si="9"/>
        <v>0</v>
      </c>
      <c r="E23" s="75">
        <f t="shared" si="10"/>
        <v>3.8</v>
      </c>
      <c r="F23" s="49">
        <f t="shared" si="11"/>
        <v>125</v>
      </c>
      <c r="G23" s="49">
        <v>30</v>
      </c>
      <c r="H23" s="49">
        <f t="shared" si="12"/>
        <v>95</v>
      </c>
      <c r="I23" s="49">
        <v>30</v>
      </c>
      <c r="J23" s="49"/>
      <c r="K23" s="49"/>
      <c r="L23" s="49">
        <v>30</v>
      </c>
      <c r="M23" s="49"/>
      <c r="N23" s="49"/>
      <c r="O23" s="49">
        <v>35</v>
      </c>
      <c r="P23" s="49"/>
      <c r="Q23" s="49" t="s">
        <v>64</v>
      </c>
      <c r="R23" s="50" t="s">
        <v>35</v>
      </c>
      <c r="S23" s="78" t="s">
        <v>55</v>
      </c>
      <c r="T23" s="78" t="s">
        <v>90</v>
      </c>
      <c r="U23" s="36"/>
      <c r="V23" s="36"/>
      <c r="W23" s="36"/>
      <c r="X23" s="36"/>
      <c r="Y23" s="36"/>
      <c r="Z23" s="36"/>
    </row>
    <row r="24" spans="1:51" ht="19.5" customHeight="1" x14ac:dyDescent="0.25">
      <c r="A24" s="21">
        <v>13</v>
      </c>
      <c r="B24" s="58" t="s">
        <v>84</v>
      </c>
      <c r="C24" s="49">
        <v>6</v>
      </c>
      <c r="D24" s="75">
        <f t="shared" si="9"/>
        <v>0.96</v>
      </c>
      <c r="E24" s="75">
        <f t="shared" si="10"/>
        <v>2.64</v>
      </c>
      <c r="F24" s="49">
        <f t="shared" si="11"/>
        <v>150</v>
      </c>
      <c r="G24" s="49">
        <v>60</v>
      </c>
      <c r="H24" s="49">
        <f t="shared" si="12"/>
        <v>90</v>
      </c>
      <c r="I24" s="49">
        <v>24</v>
      </c>
      <c r="J24" s="49"/>
      <c r="K24" s="49">
        <v>24</v>
      </c>
      <c r="L24" s="49">
        <v>21</v>
      </c>
      <c r="M24" s="49"/>
      <c r="N24" s="49"/>
      <c r="O24" s="49">
        <v>45</v>
      </c>
      <c r="P24" s="49"/>
      <c r="Q24" s="49" t="s">
        <v>64</v>
      </c>
      <c r="R24" s="50" t="s">
        <v>46</v>
      </c>
      <c r="S24" s="78" t="s">
        <v>55</v>
      </c>
      <c r="T24" s="78" t="s">
        <v>85</v>
      </c>
      <c r="U24" s="36"/>
      <c r="V24" s="36"/>
      <c r="W24" s="36"/>
      <c r="X24" s="36"/>
      <c r="Y24" s="36"/>
      <c r="Z24" s="36"/>
    </row>
    <row r="25" spans="1:51" ht="26.25" customHeight="1" x14ac:dyDescent="0.25">
      <c r="A25" s="21">
        <v>14</v>
      </c>
      <c r="B25" s="58" t="s">
        <v>82</v>
      </c>
      <c r="C25" s="49">
        <v>4</v>
      </c>
      <c r="D25" s="75">
        <f t="shared" si="9"/>
        <v>0.24</v>
      </c>
      <c r="E25" s="75">
        <f t="shared" si="10"/>
        <v>2.16</v>
      </c>
      <c r="F25" s="49">
        <f t="shared" si="11"/>
        <v>100</v>
      </c>
      <c r="G25" s="49">
        <v>40</v>
      </c>
      <c r="H25" s="49">
        <f t="shared" si="12"/>
        <v>60</v>
      </c>
      <c r="I25" s="49">
        <v>20</v>
      </c>
      <c r="J25" s="49"/>
      <c r="K25" s="49">
        <v>6</v>
      </c>
      <c r="L25" s="49"/>
      <c r="M25" s="49"/>
      <c r="N25" s="49"/>
      <c r="O25" s="49">
        <v>40</v>
      </c>
      <c r="P25" s="49"/>
      <c r="Q25" s="49" t="s">
        <v>54</v>
      </c>
      <c r="R25" s="50" t="s">
        <v>46</v>
      </c>
      <c r="S25" s="78" t="s">
        <v>55</v>
      </c>
      <c r="T25" s="78" t="s">
        <v>56</v>
      </c>
      <c r="U25" s="39"/>
      <c r="V25" s="36"/>
      <c r="W25" s="36"/>
      <c r="X25" s="36"/>
      <c r="Y25" s="36"/>
      <c r="Z25" s="36"/>
    </row>
    <row r="26" spans="1:51" ht="19.5" customHeight="1" x14ac:dyDescent="0.25">
      <c r="A26" s="21">
        <v>15</v>
      </c>
      <c r="B26" s="81" t="s">
        <v>86</v>
      </c>
      <c r="C26" s="49">
        <v>3</v>
      </c>
      <c r="D26" s="75">
        <f t="shared" si="9"/>
        <v>0</v>
      </c>
      <c r="E26" s="75">
        <f t="shared" si="10"/>
        <v>2.4</v>
      </c>
      <c r="F26" s="49">
        <f t="shared" si="11"/>
        <v>75</v>
      </c>
      <c r="G26" s="49">
        <v>15</v>
      </c>
      <c r="H26" s="49">
        <f t="shared" si="12"/>
        <v>60</v>
      </c>
      <c r="I26" s="49">
        <v>15</v>
      </c>
      <c r="J26" s="49"/>
      <c r="K26" s="49"/>
      <c r="L26" s="49">
        <v>15</v>
      </c>
      <c r="M26" s="49"/>
      <c r="N26" s="49"/>
      <c r="O26" s="49">
        <v>30</v>
      </c>
      <c r="P26" s="49"/>
      <c r="Q26" s="49" t="s">
        <v>43</v>
      </c>
      <c r="R26" s="50" t="s">
        <v>46</v>
      </c>
      <c r="S26" s="78" t="s">
        <v>87</v>
      </c>
      <c r="T26" s="78" t="s">
        <v>88</v>
      </c>
      <c r="U26" s="40" t="s">
        <v>93</v>
      </c>
      <c r="V26" s="36"/>
      <c r="W26" s="36"/>
      <c r="X26" s="36"/>
      <c r="Y26" s="36"/>
      <c r="Z26" s="36"/>
    </row>
    <row r="27" spans="1:51" ht="19.5" customHeight="1" x14ac:dyDescent="0.25">
      <c r="A27" s="21">
        <v>16</v>
      </c>
      <c r="B27" s="81" t="s">
        <v>94</v>
      </c>
      <c r="C27" s="49">
        <v>2</v>
      </c>
      <c r="D27" s="75">
        <f t="shared" si="9"/>
        <v>0</v>
      </c>
      <c r="E27" s="75">
        <f t="shared" si="10"/>
        <v>1.2</v>
      </c>
      <c r="F27" s="49">
        <f t="shared" si="11"/>
        <v>50</v>
      </c>
      <c r="G27" s="49">
        <v>20</v>
      </c>
      <c r="H27" s="49">
        <f t="shared" si="12"/>
        <v>30</v>
      </c>
      <c r="I27" s="49">
        <v>10</v>
      </c>
      <c r="J27" s="49"/>
      <c r="K27" s="49"/>
      <c r="L27" s="49">
        <v>10</v>
      </c>
      <c r="M27" s="49"/>
      <c r="N27" s="49"/>
      <c r="O27" s="49">
        <v>10</v>
      </c>
      <c r="P27" s="49"/>
      <c r="Q27" s="49" t="s">
        <v>54</v>
      </c>
      <c r="R27" s="50" t="s">
        <v>35</v>
      </c>
      <c r="S27" s="78" t="s">
        <v>95</v>
      </c>
      <c r="T27" s="78" t="s">
        <v>96</v>
      </c>
      <c r="U27" s="36"/>
      <c r="V27" s="36"/>
      <c r="W27" s="36"/>
      <c r="X27" s="36"/>
      <c r="Y27" s="36"/>
      <c r="Z27" s="36"/>
    </row>
    <row r="28" spans="1:51" ht="19.5" customHeight="1" x14ac:dyDescent="0.25">
      <c r="A28" s="21">
        <v>17</v>
      </c>
      <c r="B28" s="81" t="s">
        <v>97</v>
      </c>
      <c r="C28" s="49">
        <v>2</v>
      </c>
      <c r="D28" s="75">
        <f t="shared" si="9"/>
        <v>0</v>
      </c>
      <c r="E28" s="75">
        <f t="shared" si="10"/>
        <v>1.2</v>
      </c>
      <c r="F28" s="49">
        <f t="shared" si="11"/>
        <v>50</v>
      </c>
      <c r="G28" s="49">
        <v>20</v>
      </c>
      <c r="H28" s="49">
        <f t="shared" si="12"/>
        <v>30</v>
      </c>
      <c r="I28" s="49">
        <v>14</v>
      </c>
      <c r="J28" s="49"/>
      <c r="K28" s="49"/>
      <c r="L28" s="49">
        <v>16</v>
      </c>
      <c r="M28" s="49"/>
      <c r="N28" s="49"/>
      <c r="O28" s="49"/>
      <c r="P28" s="49"/>
      <c r="Q28" s="49"/>
      <c r="R28" s="50" t="s">
        <v>35</v>
      </c>
      <c r="S28" s="78" t="s">
        <v>55</v>
      </c>
      <c r="T28" s="78" t="s">
        <v>98</v>
      </c>
      <c r="U28" s="38" t="s">
        <v>99</v>
      </c>
      <c r="V28" s="36"/>
      <c r="W28" s="36"/>
      <c r="X28" s="36"/>
      <c r="Y28" s="36"/>
      <c r="Z28" s="36"/>
    </row>
    <row r="29" spans="1:51" ht="19.5" customHeight="1" x14ac:dyDescent="0.25">
      <c r="A29" s="21">
        <v>18</v>
      </c>
      <c r="B29" s="81" t="s">
        <v>100</v>
      </c>
      <c r="C29" s="50">
        <v>1</v>
      </c>
      <c r="D29" s="52">
        <f t="shared" si="9"/>
        <v>0</v>
      </c>
      <c r="E29" s="52">
        <f t="shared" si="10"/>
        <v>0.8666666666666667</v>
      </c>
      <c r="F29" s="49">
        <f t="shared" si="11"/>
        <v>30</v>
      </c>
      <c r="G29" s="50">
        <v>4</v>
      </c>
      <c r="H29" s="53">
        <f t="shared" si="12"/>
        <v>26</v>
      </c>
      <c r="I29" s="50"/>
      <c r="J29" s="50"/>
      <c r="K29" s="50"/>
      <c r="L29" s="50">
        <v>16</v>
      </c>
      <c r="M29" s="50"/>
      <c r="N29" s="50"/>
      <c r="O29" s="50">
        <v>10</v>
      </c>
      <c r="P29" s="50"/>
      <c r="Q29" s="50" t="s">
        <v>54</v>
      </c>
      <c r="R29" s="50" t="s">
        <v>35</v>
      </c>
      <c r="S29" s="70" t="s">
        <v>41</v>
      </c>
      <c r="T29" s="70" t="s">
        <v>101</v>
      </c>
      <c r="U29" s="36"/>
      <c r="V29" s="36"/>
      <c r="W29" s="36"/>
      <c r="X29" s="36"/>
      <c r="Y29" s="36"/>
      <c r="Z29" s="36"/>
    </row>
    <row r="30" spans="1:51" s="67" customFormat="1" ht="23.25" customHeight="1" x14ac:dyDescent="0.25">
      <c r="A30" s="128" t="s">
        <v>103</v>
      </c>
      <c r="B30" s="125"/>
      <c r="C30" s="64">
        <f>SUM(C22:C29)</f>
        <v>27</v>
      </c>
      <c r="D30" s="64">
        <f t="shared" ref="D30:P30" si="13">SUM(D22:D29)</f>
        <v>1.2</v>
      </c>
      <c r="E30" s="46">
        <f t="shared" si="13"/>
        <v>16.666666666666664</v>
      </c>
      <c r="F30" s="64">
        <f t="shared" si="13"/>
        <v>655</v>
      </c>
      <c r="G30" s="64">
        <f t="shared" si="13"/>
        <v>219</v>
      </c>
      <c r="H30" s="64">
        <f t="shared" si="13"/>
        <v>436</v>
      </c>
      <c r="I30" s="64">
        <f t="shared" si="13"/>
        <v>113</v>
      </c>
      <c r="J30" s="64">
        <f t="shared" si="13"/>
        <v>0</v>
      </c>
      <c r="K30" s="64">
        <f t="shared" si="13"/>
        <v>30</v>
      </c>
      <c r="L30" s="64">
        <f t="shared" si="13"/>
        <v>113</v>
      </c>
      <c r="M30" s="64">
        <f t="shared" si="13"/>
        <v>0</v>
      </c>
      <c r="N30" s="64">
        <f t="shared" si="13"/>
        <v>0</v>
      </c>
      <c r="O30" s="64">
        <f t="shared" si="13"/>
        <v>210</v>
      </c>
      <c r="P30" s="64">
        <f t="shared" si="13"/>
        <v>0</v>
      </c>
      <c r="Q30" s="64"/>
      <c r="R30" s="47"/>
      <c r="S30" s="48" t="s">
        <v>81</v>
      </c>
      <c r="T30" s="48" t="s">
        <v>81</v>
      </c>
    </row>
    <row r="31" spans="1:51" ht="15" hidden="1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</row>
    <row r="32" spans="1:51" ht="14.25" customHeight="1" x14ac:dyDescent="0.25">
      <c r="A32" s="51"/>
      <c r="B32" s="6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69"/>
      <c r="S32" s="70"/>
      <c r="T32" s="70"/>
    </row>
    <row r="33" spans="1:26" ht="27" customHeight="1" x14ac:dyDescent="0.25">
      <c r="A33" s="51"/>
      <c r="B33" s="7" t="s">
        <v>149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69"/>
      <c r="S33" s="70"/>
      <c r="T33" s="70"/>
    </row>
    <row r="34" spans="1:26" s="68" customFormat="1" ht="19.5" customHeight="1" x14ac:dyDescent="0.25">
      <c r="A34" s="21">
        <v>21</v>
      </c>
      <c r="B34" s="58" t="s">
        <v>160</v>
      </c>
      <c r="C34" s="50">
        <v>2</v>
      </c>
      <c r="D34" s="52">
        <f>(J34+K34+M34+N34)*C34/F34</f>
        <v>0</v>
      </c>
      <c r="E34" s="52">
        <f>(I34-K34+L34-N34+O34)*C34/F34</f>
        <v>1.2</v>
      </c>
      <c r="F34" s="49">
        <f>G34+H34</f>
        <v>50</v>
      </c>
      <c r="G34" s="50">
        <v>20</v>
      </c>
      <c r="H34" s="53">
        <f t="shared" ref="H34:H38" si="14">I34+L34+O34</f>
        <v>30</v>
      </c>
      <c r="I34" s="50"/>
      <c r="J34" s="50"/>
      <c r="K34" s="50"/>
      <c r="L34" s="50">
        <v>30</v>
      </c>
      <c r="M34" s="50"/>
      <c r="N34" s="50"/>
      <c r="O34" s="50"/>
      <c r="P34" s="50"/>
      <c r="Q34" s="50"/>
      <c r="R34" s="54" t="s">
        <v>35</v>
      </c>
      <c r="S34" s="55"/>
      <c r="T34" s="56"/>
    </row>
    <row r="35" spans="1:26" ht="19.5" customHeight="1" x14ac:dyDescent="0.25">
      <c r="A35" s="21">
        <v>25</v>
      </c>
      <c r="B35" s="84" t="s">
        <v>161</v>
      </c>
      <c r="C35" s="80">
        <v>2</v>
      </c>
      <c r="D35" s="75">
        <f>(J35+K35+M35+N35)*C35/F35</f>
        <v>0</v>
      </c>
      <c r="E35" s="75">
        <f>(I35-K35+L35-N35+O35)*C35/F35</f>
        <v>1.2</v>
      </c>
      <c r="F35" s="49">
        <f>G35+H35</f>
        <v>50</v>
      </c>
      <c r="G35" s="80">
        <v>20</v>
      </c>
      <c r="H35" s="49">
        <f t="shared" si="14"/>
        <v>30</v>
      </c>
      <c r="I35" s="80"/>
      <c r="J35" s="80"/>
      <c r="K35" s="80"/>
      <c r="L35" s="80">
        <v>30</v>
      </c>
      <c r="M35" s="80"/>
      <c r="N35" s="80"/>
      <c r="O35" s="80"/>
      <c r="P35" s="80"/>
      <c r="Q35" s="80"/>
      <c r="R35" s="50" t="s">
        <v>35</v>
      </c>
      <c r="S35" s="70"/>
      <c r="T35" s="70"/>
    </row>
    <row r="36" spans="1:26" ht="19.5" customHeight="1" x14ac:dyDescent="0.25">
      <c r="A36" s="21">
        <v>26</v>
      </c>
      <c r="B36" s="79" t="s">
        <v>162</v>
      </c>
      <c r="C36" s="80">
        <v>6</v>
      </c>
      <c r="D36" s="75">
        <f>(J36+K36+M36+N36)*C36/F36</f>
        <v>0</v>
      </c>
      <c r="E36" s="75">
        <f>(I36-K36+L36-N36+O36)*C36/F36</f>
        <v>4.8</v>
      </c>
      <c r="F36" s="49">
        <f>G36+H36</f>
        <v>150</v>
      </c>
      <c r="G36" s="80">
        <v>30</v>
      </c>
      <c r="H36" s="49">
        <f t="shared" si="14"/>
        <v>120</v>
      </c>
      <c r="I36" s="80"/>
      <c r="J36" s="80"/>
      <c r="K36" s="80"/>
      <c r="L36" s="80">
        <v>120</v>
      </c>
      <c r="M36" s="80"/>
      <c r="N36" s="80"/>
      <c r="O36" s="80"/>
      <c r="P36" s="80"/>
      <c r="Q36" s="80"/>
      <c r="R36" s="50" t="s">
        <v>35</v>
      </c>
      <c r="S36" s="70"/>
      <c r="T36" s="70"/>
    </row>
    <row r="37" spans="1:26" ht="14.25" customHeight="1" x14ac:dyDescent="0.25">
      <c r="A37" s="21">
        <v>19</v>
      </c>
      <c r="B37" s="85" t="s">
        <v>157</v>
      </c>
      <c r="C37" s="80">
        <v>2</v>
      </c>
      <c r="D37" s="75">
        <f t="shared" ref="D37" si="15">(J37+K37+M37+N37)*C37/F37</f>
        <v>0</v>
      </c>
      <c r="E37" s="75">
        <f t="shared" ref="E37" si="16">(I37-K37+L37-N37+O37)*C37/F37</f>
        <v>1.2</v>
      </c>
      <c r="F37" s="49">
        <f t="shared" ref="F37" si="17">G37+H37</f>
        <v>50</v>
      </c>
      <c r="G37" s="80">
        <v>20</v>
      </c>
      <c r="H37" s="53">
        <f t="shared" si="14"/>
        <v>30</v>
      </c>
      <c r="I37" s="80"/>
      <c r="J37" s="80"/>
      <c r="K37" s="80"/>
      <c r="L37" s="80">
        <v>30</v>
      </c>
      <c r="M37" s="80"/>
      <c r="N37" s="80"/>
      <c r="O37" s="80"/>
      <c r="P37" s="80"/>
      <c r="Q37" s="80"/>
      <c r="R37" s="50" t="s">
        <v>35</v>
      </c>
      <c r="S37" s="86" t="s">
        <v>78</v>
      </c>
      <c r="T37" s="86" t="s">
        <v>105</v>
      </c>
      <c r="U37" s="44"/>
      <c r="V37" s="44"/>
      <c r="W37" s="44"/>
      <c r="X37" s="44"/>
      <c r="Y37" s="44"/>
      <c r="Z37" s="44"/>
    </row>
    <row r="38" spans="1:26" ht="14.25" customHeight="1" x14ac:dyDescent="0.25">
      <c r="A38" s="21">
        <v>20</v>
      </c>
      <c r="B38" s="58" t="s">
        <v>163</v>
      </c>
      <c r="C38" s="49">
        <v>2</v>
      </c>
      <c r="D38" s="75">
        <f t="shared" ref="D38" si="18">(J38+K38+M38+N38)*C38/F38</f>
        <v>0</v>
      </c>
      <c r="E38" s="75">
        <f t="shared" ref="E38" si="19">(I38-K38+L38-N38+O38)*C38/F38</f>
        <v>1.2</v>
      </c>
      <c r="F38" s="49">
        <f>G38+H38</f>
        <v>50</v>
      </c>
      <c r="G38" s="49">
        <v>20</v>
      </c>
      <c r="H38" s="49">
        <f t="shared" si="14"/>
        <v>30</v>
      </c>
      <c r="I38" s="49"/>
      <c r="J38" s="49"/>
      <c r="K38" s="49"/>
      <c r="L38" s="49">
        <v>30</v>
      </c>
      <c r="M38" s="49"/>
      <c r="N38" s="49"/>
      <c r="O38" s="49"/>
      <c r="P38" s="49"/>
      <c r="Q38" s="49"/>
      <c r="R38" s="54" t="s">
        <v>35</v>
      </c>
      <c r="S38" s="77" t="s">
        <v>49</v>
      </c>
      <c r="T38" s="77" t="s">
        <v>50</v>
      </c>
      <c r="U38" s="44"/>
      <c r="V38" s="44"/>
      <c r="W38" s="44"/>
      <c r="X38" s="44"/>
      <c r="Y38" s="44"/>
      <c r="Z38" s="44"/>
    </row>
    <row r="39" spans="1:26" s="34" customFormat="1" ht="14.25" customHeight="1" x14ac:dyDescent="0.25">
      <c r="A39" s="87"/>
      <c r="B39" s="88" t="s">
        <v>159</v>
      </c>
      <c r="C39" s="64">
        <f t="shared" ref="C39:P39" si="20">SUM(C34:C38)</f>
        <v>14</v>
      </c>
      <c r="D39" s="64">
        <f t="shared" si="20"/>
        <v>0</v>
      </c>
      <c r="E39" s="46">
        <f t="shared" si="20"/>
        <v>9.5999999999999979</v>
      </c>
      <c r="F39" s="64">
        <f t="shared" si="20"/>
        <v>350</v>
      </c>
      <c r="G39" s="64">
        <f t="shared" si="20"/>
        <v>110</v>
      </c>
      <c r="H39" s="64">
        <f t="shared" si="20"/>
        <v>240</v>
      </c>
      <c r="I39" s="64">
        <f t="shared" si="20"/>
        <v>0</v>
      </c>
      <c r="J39" s="64">
        <f t="shared" si="20"/>
        <v>0</v>
      </c>
      <c r="K39" s="64">
        <f t="shared" si="20"/>
        <v>0</v>
      </c>
      <c r="L39" s="64">
        <f t="shared" si="20"/>
        <v>240</v>
      </c>
      <c r="M39" s="64">
        <f t="shared" si="20"/>
        <v>0</v>
      </c>
      <c r="N39" s="64">
        <f t="shared" si="20"/>
        <v>0</v>
      </c>
      <c r="O39" s="64">
        <f t="shared" si="20"/>
        <v>0</v>
      </c>
      <c r="P39" s="64">
        <f t="shared" si="20"/>
        <v>0</v>
      </c>
      <c r="Q39" s="87"/>
      <c r="R39" s="47"/>
      <c r="S39" s="89"/>
      <c r="T39" s="89"/>
    </row>
    <row r="40" spans="1:26" s="8" customFormat="1" ht="24.75" customHeight="1" x14ac:dyDescent="0.25">
      <c r="A40" s="124" t="s">
        <v>104</v>
      </c>
      <c r="B40" s="125"/>
      <c r="C40" s="82">
        <f t="shared" ref="C40:P40" si="21">SUM(C21,C30,C39)</f>
        <v>60</v>
      </c>
      <c r="D40" s="82">
        <f t="shared" si="21"/>
        <v>1.4</v>
      </c>
      <c r="E40" s="82">
        <f t="shared" si="21"/>
        <v>38.58</v>
      </c>
      <c r="F40" s="82">
        <f t="shared" si="21"/>
        <v>1517</v>
      </c>
      <c r="G40" s="82">
        <f t="shared" si="21"/>
        <v>507</v>
      </c>
      <c r="H40" s="82">
        <f t="shared" si="21"/>
        <v>1010</v>
      </c>
      <c r="I40" s="82">
        <f t="shared" si="21"/>
        <v>184</v>
      </c>
      <c r="J40" s="82">
        <f t="shared" si="21"/>
        <v>5</v>
      </c>
      <c r="K40" s="82">
        <f t="shared" si="21"/>
        <v>35</v>
      </c>
      <c r="L40" s="82">
        <f t="shared" si="21"/>
        <v>447</v>
      </c>
      <c r="M40" s="82">
        <f t="shared" si="21"/>
        <v>0</v>
      </c>
      <c r="N40" s="82">
        <f t="shared" si="21"/>
        <v>0</v>
      </c>
      <c r="O40" s="82">
        <f t="shared" si="21"/>
        <v>379</v>
      </c>
      <c r="P40" s="82">
        <f t="shared" si="21"/>
        <v>0</v>
      </c>
      <c r="Q40" s="66"/>
      <c r="R40" s="47"/>
      <c r="S40" s="89"/>
      <c r="T40" s="89"/>
    </row>
    <row r="41" spans="1:26" ht="14.25" customHeight="1" x14ac:dyDescent="0.25">
      <c r="A41" s="83"/>
      <c r="B41" s="51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90"/>
      <c r="S41" s="70"/>
      <c r="T41" s="70"/>
    </row>
    <row r="42" spans="1:26" ht="14.25" customHeight="1" x14ac:dyDescent="0.25">
      <c r="A42" s="83"/>
      <c r="B42" s="51" t="s">
        <v>158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90"/>
      <c r="S42" s="70"/>
      <c r="T42" s="70"/>
    </row>
    <row r="43" spans="1:26" ht="21.75" customHeight="1" x14ac:dyDescent="0.25">
      <c r="A43" s="21">
        <v>22</v>
      </c>
      <c r="B43" s="58" t="s">
        <v>71</v>
      </c>
      <c r="C43" s="50">
        <v>2</v>
      </c>
      <c r="D43" s="52">
        <f t="shared" ref="D43:D46" si="22">(J43+K43+M43+N43)*C43/F43</f>
        <v>1.04</v>
      </c>
      <c r="E43" s="52">
        <f t="shared" ref="E43:E46" si="23">(I43-K43+L43-N43+O43)*C43/F43</f>
        <v>1.2</v>
      </c>
      <c r="F43" s="49">
        <f>G43+H43</f>
        <v>50</v>
      </c>
      <c r="G43" s="50">
        <v>20</v>
      </c>
      <c r="H43" s="53">
        <f t="shared" ref="H43:H45" si="24">I43+L43+O43</f>
        <v>30</v>
      </c>
      <c r="I43" s="50">
        <v>14</v>
      </c>
      <c r="J43" s="50">
        <v>14</v>
      </c>
      <c r="K43" s="50"/>
      <c r="L43" s="50">
        <v>12</v>
      </c>
      <c r="M43" s="50">
        <v>12</v>
      </c>
      <c r="N43" s="50"/>
      <c r="O43" s="50">
        <v>4</v>
      </c>
      <c r="P43" s="50"/>
      <c r="Q43" s="50" t="s">
        <v>43</v>
      </c>
      <c r="R43" s="54" t="s">
        <v>35</v>
      </c>
      <c r="S43" s="56" t="s">
        <v>72</v>
      </c>
      <c r="T43" s="55" t="s">
        <v>73</v>
      </c>
    </row>
    <row r="44" spans="1:26" ht="27.75" customHeight="1" x14ac:dyDescent="0.25">
      <c r="A44" s="21">
        <v>23</v>
      </c>
      <c r="B44" s="58" t="s">
        <v>77</v>
      </c>
      <c r="C44" s="50">
        <v>1</v>
      </c>
      <c r="D44" s="52">
        <f t="shared" si="22"/>
        <v>0</v>
      </c>
      <c r="E44" s="52">
        <f t="shared" si="23"/>
        <v>0.66666666666666663</v>
      </c>
      <c r="F44" s="49">
        <f>G44+H44</f>
        <v>30</v>
      </c>
      <c r="G44" s="50">
        <v>10</v>
      </c>
      <c r="H44" s="53">
        <f t="shared" si="24"/>
        <v>20</v>
      </c>
      <c r="I44" s="50"/>
      <c r="J44" s="50"/>
      <c r="K44" s="50"/>
      <c r="L44" s="50">
        <v>20</v>
      </c>
      <c r="M44" s="50"/>
      <c r="N44" s="50"/>
      <c r="O44" s="50"/>
      <c r="P44" s="50"/>
      <c r="Q44" s="50"/>
      <c r="R44" s="54" t="s">
        <v>35</v>
      </c>
      <c r="S44" s="55" t="s">
        <v>78</v>
      </c>
      <c r="T44" s="56" t="s">
        <v>79</v>
      </c>
    </row>
    <row r="45" spans="1:26" ht="25.5" customHeight="1" x14ac:dyDescent="0.25">
      <c r="A45" s="21">
        <v>24</v>
      </c>
      <c r="B45" s="58" t="s">
        <v>74</v>
      </c>
      <c r="C45" s="50">
        <v>2</v>
      </c>
      <c r="D45" s="52">
        <f t="shared" si="22"/>
        <v>0</v>
      </c>
      <c r="E45" s="52">
        <f t="shared" si="23"/>
        <v>1.2</v>
      </c>
      <c r="F45" s="49">
        <f>G45+H45</f>
        <v>50</v>
      </c>
      <c r="G45" s="50">
        <v>20</v>
      </c>
      <c r="H45" s="53">
        <f t="shared" si="24"/>
        <v>30</v>
      </c>
      <c r="I45" s="50">
        <v>14</v>
      </c>
      <c r="J45" s="50"/>
      <c r="K45" s="50"/>
      <c r="L45" s="50">
        <v>16</v>
      </c>
      <c r="M45" s="50"/>
      <c r="N45" s="50"/>
      <c r="O45" s="50"/>
      <c r="P45" s="50"/>
      <c r="Q45" s="50"/>
      <c r="R45" s="54" t="s">
        <v>35</v>
      </c>
      <c r="S45" s="55" t="s">
        <v>75</v>
      </c>
      <c r="T45" s="56" t="s">
        <v>76</v>
      </c>
      <c r="U45" s="45"/>
    </row>
    <row r="46" spans="1:26" ht="18.75" customHeight="1" x14ac:dyDescent="0.25">
      <c r="A46" s="21">
        <v>28</v>
      </c>
      <c r="B46" s="91" t="s">
        <v>106</v>
      </c>
      <c r="C46" s="80">
        <v>1</v>
      </c>
      <c r="D46" s="75">
        <f t="shared" si="22"/>
        <v>0</v>
      </c>
      <c r="E46" s="75">
        <f t="shared" si="23"/>
        <v>1</v>
      </c>
      <c r="F46" s="80">
        <v>30</v>
      </c>
      <c r="G46" s="80">
        <v>0</v>
      </c>
      <c r="H46" s="80">
        <v>30</v>
      </c>
      <c r="I46" s="80">
        <v>10</v>
      </c>
      <c r="J46" s="80"/>
      <c r="K46" s="80"/>
      <c r="L46" s="80">
        <v>20</v>
      </c>
      <c r="M46" s="91"/>
      <c r="N46" s="91"/>
      <c r="O46" s="91"/>
      <c r="P46" s="91"/>
      <c r="Q46" s="91"/>
      <c r="R46" s="50" t="s">
        <v>35</v>
      </c>
      <c r="S46" s="86" t="s">
        <v>107</v>
      </c>
      <c r="T46" s="86" t="s">
        <v>108</v>
      </c>
      <c r="U46" s="36"/>
      <c r="V46" s="36"/>
      <c r="W46" s="36"/>
      <c r="X46" s="36"/>
      <c r="Y46" s="36"/>
      <c r="Z46" s="36"/>
    </row>
    <row r="47" spans="1:26" ht="14.25" customHeight="1" x14ac:dyDescent="0.25">
      <c r="B47" s="43"/>
      <c r="R47" s="41"/>
      <c r="S47" s="42"/>
      <c r="T47" s="42"/>
    </row>
    <row r="48" spans="1:26" ht="14.25" customHeight="1" x14ac:dyDescent="0.25">
      <c r="B48" s="43"/>
      <c r="R48" s="41"/>
      <c r="S48" s="42"/>
      <c r="T48" s="42"/>
    </row>
    <row r="49" spans="2:20" ht="14.25" customHeight="1" x14ac:dyDescent="0.25">
      <c r="B49" s="43"/>
      <c r="R49" s="41"/>
      <c r="S49" s="42"/>
      <c r="T49" s="42"/>
    </row>
    <row r="50" spans="2:20" ht="14.25" customHeight="1" x14ac:dyDescent="0.25">
      <c r="B50" s="43"/>
      <c r="R50" s="41"/>
      <c r="S50" s="42"/>
      <c r="T50" s="42"/>
    </row>
    <row r="51" spans="2:20" ht="14.25" customHeight="1" x14ac:dyDescent="0.25">
      <c r="B51" s="43"/>
      <c r="R51" s="41"/>
      <c r="S51" s="42"/>
      <c r="T51" s="42"/>
    </row>
    <row r="52" spans="2:20" ht="14.25" customHeight="1" x14ac:dyDescent="0.25">
      <c r="B52" s="43"/>
      <c r="R52" s="41"/>
      <c r="S52" s="42"/>
      <c r="T52" s="42"/>
    </row>
    <row r="53" spans="2:20" ht="14.25" customHeight="1" x14ac:dyDescent="0.25">
      <c r="B53" s="43"/>
      <c r="R53" s="41"/>
      <c r="S53" s="42"/>
      <c r="T53" s="42"/>
    </row>
    <row r="54" spans="2:20" ht="14.25" customHeight="1" x14ac:dyDescent="0.25">
      <c r="B54" s="43"/>
      <c r="R54" s="41"/>
      <c r="S54" s="42"/>
      <c r="T54" s="42"/>
    </row>
    <row r="55" spans="2:20" ht="14.25" customHeight="1" x14ac:dyDescent="0.25">
      <c r="B55" s="43"/>
      <c r="R55" s="41"/>
      <c r="S55" s="42"/>
      <c r="T55" s="42"/>
    </row>
    <row r="56" spans="2:20" ht="14.25" customHeight="1" x14ac:dyDescent="0.25">
      <c r="B56" s="43"/>
      <c r="R56" s="41"/>
      <c r="S56" s="42"/>
      <c r="T56" s="42"/>
    </row>
    <row r="57" spans="2:20" ht="14.25" customHeight="1" x14ac:dyDescent="0.25">
      <c r="B57" s="43"/>
      <c r="R57" s="41"/>
      <c r="S57" s="42"/>
      <c r="T57" s="42"/>
    </row>
    <row r="58" spans="2:20" ht="14.25" customHeight="1" x14ac:dyDescent="0.25">
      <c r="B58" s="43"/>
      <c r="R58" s="41"/>
      <c r="S58" s="42"/>
      <c r="T58" s="42"/>
    </row>
    <row r="59" spans="2:20" ht="14.25" customHeight="1" x14ac:dyDescent="0.25">
      <c r="B59" s="43"/>
      <c r="R59" s="41"/>
      <c r="S59" s="42"/>
      <c r="T59" s="42"/>
    </row>
    <row r="60" spans="2:20" ht="14.25" customHeight="1" x14ac:dyDescent="0.25">
      <c r="B60" s="43"/>
      <c r="R60" s="41"/>
      <c r="S60" s="42"/>
      <c r="T60" s="42"/>
    </row>
    <row r="61" spans="2:20" ht="14.25" customHeight="1" x14ac:dyDescent="0.25">
      <c r="B61" s="43"/>
      <c r="R61" s="41"/>
      <c r="S61" s="42"/>
      <c r="T61" s="42"/>
    </row>
    <row r="62" spans="2:20" ht="14.25" customHeight="1" x14ac:dyDescent="0.25">
      <c r="B62" s="43"/>
      <c r="R62" s="41"/>
      <c r="S62" s="42"/>
      <c r="T62" s="42"/>
    </row>
    <row r="63" spans="2:20" ht="14.25" customHeight="1" x14ac:dyDescent="0.25">
      <c r="B63" s="43"/>
      <c r="R63" s="41"/>
      <c r="S63" s="42"/>
      <c r="T63" s="42"/>
    </row>
    <row r="64" spans="2:20" ht="14.25" customHeight="1" x14ac:dyDescent="0.25">
      <c r="B64" s="43"/>
      <c r="R64" s="41"/>
      <c r="S64" s="42"/>
      <c r="T64" s="42"/>
    </row>
    <row r="65" spans="2:20" ht="14.25" customHeight="1" x14ac:dyDescent="0.25">
      <c r="B65" s="43"/>
      <c r="R65" s="41"/>
      <c r="S65" s="42"/>
      <c r="T65" s="42"/>
    </row>
    <row r="66" spans="2:20" ht="14.25" customHeight="1" x14ac:dyDescent="0.25">
      <c r="B66" s="43"/>
      <c r="R66" s="41"/>
      <c r="S66" s="42"/>
      <c r="T66" s="42"/>
    </row>
    <row r="67" spans="2:20" ht="14.25" customHeight="1" x14ac:dyDescent="0.25">
      <c r="B67" s="43"/>
      <c r="R67" s="41"/>
      <c r="S67" s="42"/>
      <c r="T67" s="42"/>
    </row>
    <row r="68" spans="2:20" ht="14.25" customHeight="1" x14ac:dyDescent="0.25">
      <c r="B68" s="43"/>
      <c r="R68" s="41"/>
      <c r="S68" s="42"/>
      <c r="T68" s="42"/>
    </row>
    <row r="69" spans="2:20" ht="14.25" customHeight="1" x14ac:dyDescent="0.25">
      <c r="B69" s="43"/>
      <c r="R69" s="41"/>
      <c r="S69" s="42"/>
      <c r="T69" s="42"/>
    </row>
    <row r="70" spans="2:20" ht="14.25" customHeight="1" x14ac:dyDescent="0.25">
      <c r="B70" s="43"/>
      <c r="R70" s="41"/>
      <c r="S70" s="42"/>
      <c r="T70" s="42"/>
    </row>
    <row r="71" spans="2:20" ht="14.25" customHeight="1" x14ac:dyDescent="0.25">
      <c r="B71" s="43"/>
      <c r="R71" s="41"/>
      <c r="S71" s="42"/>
      <c r="T71" s="42"/>
    </row>
    <row r="72" spans="2:20" ht="14.25" customHeight="1" x14ac:dyDescent="0.25">
      <c r="B72" s="43"/>
      <c r="R72" s="41"/>
      <c r="S72" s="42"/>
      <c r="T72" s="42"/>
    </row>
    <row r="73" spans="2:20" ht="14.25" customHeight="1" x14ac:dyDescent="0.25">
      <c r="B73" s="43"/>
      <c r="R73" s="41"/>
      <c r="S73" s="42"/>
      <c r="T73" s="42"/>
    </row>
    <row r="74" spans="2:20" ht="14.25" customHeight="1" x14ac:dyDescent="0.25">
      <c r="B74" s="43"/>
      <c r="R74" s="41"/>
      <c r="S74" s="42"/>
      <c r="T74" s="42"/>
    </row>
    <row r="75" spans="2:20" ht="14.25" customHeight="1" x14ac:dyDescent="0.25">
      <c r="B75" s="43"/>
      <c r="R75" s="41"/>
      <c r="S75" s="42"/>
      <c r="T75" s="42"/>
    </row>
    <row r="76" spans="2:20" ht="14.25" customHeight="1" x14ac:dyDescent="0.25">
      <c r="B76" s="43"/>
      <c r="R76" s="41"/>
      <c r="S76" s="42"/>
      <c r="T76" s="42"/>
    </row>
    <row r="77" spans="2:20" ht="14.25" customHeight="1" x14ac:dyDescent="0.25">
      <c r="B77" s="43"/>
      <c r="R77" s="41"/>
      <c r="S77" s="42"/>
      <c r="T77" s="42"/>
    </row>
    <row r="78" spans="2:20" ht="14.25" customHeight="1" x14ac:dyDescent="0.25">
      <c r="B78" s="43"/>
      <c r="R78" s="41"/>
      <c r="S78" s="42"/>
      <c r="T78" s="42"/>
    </row>
    <row r="79" spans="2:20" ht="14.25" customHeight="1" x14ac:dyDescent="0.25">
      <c r="B79" s="43"/>
      <c r="R79" s="41"/>
      <c r="S79" s="42"/>
      <c r="T79" s="42"/>
    </row>
    <row r="80" spans="2:20" ht="14.25" customHeight="1" x14ac:dyDescent="0.25">
      <c r="B80" s="43"/>
      <c r="R80" s="41"/>
      <c r="S80" s="42"/>
      <c r="T80" s="42"/>
    </row>
    <row r="81" spans="2:20" ht="14.25" customHeight="1" x14ac:dyDescent="0.25">
      <c r="B81" s="43"/>
      <c r="R81" s="41"/>
      <c r="S81" s="42"/>
      <c r="T81" s="42"/>
    </row>
    <row r="82" spans="2:20" ht="14.25" customHeight="1" x14ac:dyDescent="0.25">
      <c r="B82" s="43"/>
      <c r="R82" s="41"/>
      <c r="S82" s="42"/>
      <c r="T82" s="42"/>
    </row>
    <row r="83" spans="2:20" ht="14.25" customHeight="1" x14ac:dyDescent="0.25">
      <c r="B83" s="43"/>
      <c r="R83" s="41"/>
      <c r="S83" s="42"/>
      <c r="T83" s="42"/>
    </row>
    <row r="84" spans="2:20" ht="14.25" customHeight="1" x14ac:dyDescent="0.25">
      <c r="B84" s="43"/>
      <c r="R84" s="41"/>
      <c r="S84" s="42"/>
      <c r="T84" s="42"/>
    </row>
    <row r="85" spans="2:20" ht="14.25" customHeight="1" x14ac:dyDescent="0.25">
      <c r="B85" s="43"/>
      <c r="R85" s="41"/>
      <c r="S85" s="42"/>
      <c r="T85" s="42"/>
    </row>
    <row r="86" spans="2:20" ht="14.25" customHeight="1" x14ac:dyDescent="0.25">
      <c r="B86" s="43"/>
      <c r="R86" s="41"/>
      <c r="S86" s="42"/>
      <c r="T86" s="42"/>
    </row>
    <row r="87" spans="2:20" ht="14.25" customHeight="1" x14ac:dyDescent="0.25">
      <c r="B87" s="43"/>
      <c r="R87" s="41"/>
      <c r="S87" s="42"/>
      <c r="T87" s="42"/>
    </row>
    <row r="88" spans="2:20" ht="14.25" customHeight="1" x14ac:dyDescent="0.25">
      <c r="B88" s="43"/>
      <c r="R88" s="41"/>
      <c r="S88" s="42"/>
      <c r="T88" s="42"/>
    </row>
    <row r="89" spans="2:20" ht="14.25" customHeight="1" x14ac:dyDescent="0.25">
      <c r="B89" s="43"/>
      <c r="R89" s="41"/>
      <c r="S89" s="42"/>
      <c r="T89" s="42"/>
    </row>
    <row r="90" spans="2:20" ht="14.25" customHeight="1" x14ac:dyDescent="0.25">
      <c r="B90" s="43"/>
      <c r="R90" s="41"/>
      <c r="S90" s="42"/>
      <c r="T90" s="42"/>
    </row>
    <row r="91" spans="2:20" ht="14.25" customHeight="1" x14ac:dyDescent="0.25">
      <c r="B91" s="43"/>
      <c r="R91" s="41"/>
      <c r="S91" s="42"/>
      <c r="T91" s="42"/>
    </row>
    <row r="92" spans="2:20" ht="14.25" customHeight="1" x14ac:dyDescent="0.25">
      <c r="B92" s="43"/>
      <c r="R92" s="41"/>
      <c r="S92" s="42"/>
      <c r="T92" s="42"/>
    </row>
    <row r="93" spans="2:20" ht="14.25" customHeight="1" x14ac:dyDescent="0.25">
      <c r="B93" s="43"/>
      <c r="R93" s="41"/>
      <c r="S93" s="42"/>
      <c r="T93" s="42"/>
    </row>
    <row r="94" spans="2:20" ht="14.25" customHeight="1" x14ac:dyDescent="0.25">
      <c r="B94" s="43"/>
      <c r="R94" s="41"/>
      <c r="S94" s="42"/>
      <c r="T94" s="42"/>
    </row>
    <row r="95" spans="2:20" ht="14.25" customHeight="1" x14ac:dyDescent="0.25">
      <c r="B95" s="43"/>
      <c r="R95" s="41"/>
      <c r="S95" s="42"/>
      <c r="T95" s="42"/>
    </row>
    <row r="96" spans="2:20" ht="14.25" customHeight="1" x14ac:dyDescent="0.25">
      <c r="B96" s="43"/>
      <c r="R96" s="41"/>
      <c r="S96" s="42"/>
      <c r="T96" s="42"/>
    </row>
    <row r="97" spans="2:20" ht="14.25" customHeight="1" x14ac:dyDescent="0.25">
      <c r="B97" s="43"/>
      <c r="R97" s="41"/>
      <c r="S97" s="42"/>
      <c r="T97" s="42"/>
    </row>
    <row r="98" spans="2:20" ht="14.25" customHeight="1" x14ac:dyDescent="0.25">
      <c r="B98" s="43"/>
      <c r="R98" s="41"/>
      <c r="S98" s="42"/>
      <c r="T98" s="42"/>
    </row>
    <row r="99" spans="2:20" ht="14.25" customHeight="1" x14ac:dyDescent="0.25">
      <c r="B99" s="43"/>
      <c r="R99" s="41"/>
      <c r="S99" s="42"/>
      <c r="T99" s="42"/>
    </row>
    <row r="100" spans="2:20" ht="14.25" customHeight="1" x14ac:dyDescent="0.25">
      <c r="B100" s="43"/>
      <c r="R100" s="41"/>
      <c r="S100" s="42"/>
      <c r="T100" s="42"/>
    </row>
    <row r="101" spans="2:20" ht="14.25" customHeight="1" x14ac:dyDescent="0.25">
      <c r="B101" s="43"/>
      <c r="R101" s="41"/>
      <c r="S101" s="42"/>
      <c r="T101" s="42"/>
    </row>
    <row r="102" spans="2:20" ht="14.25" customHeight="1" x14ac:dyDescent="0.25">
      <c r="B102" s="43"/>
      <c r="R102" s="41"/>
      <c r="S102" s="42"/>
      <c r="T102" s="42"/>
    </row>
    <row r="103" spans="2:20" ht="14.25" customHeight="1" x14ac:dyDescent="0.25">
      <c r="B103" s="43"/>
      <c r="R103" s="41"/>
      <c r="S103" s="42"/>
      <c r="T103" s="42"/>
    </row>
    <row r="104" spans="2:20" ht="14.25" customHeight="1" x14ac:dyDescent="0.25">
      <c r="B104" s="43"/>
      <c r="R104" s="41"/>
      <c r="S104" s="42"/>
      <c r="T104" s="42"/>
    </row>
    <row r="105" spans="2:20" ht="14.25" customHeight="1" x14ac:dyDescent="0.25">
      <c r="B105" s="43"/>
      <c r="R105" s="41"/>
      <c r="S105" s="42"/>
      <c r="T105" s="42"/>
    </row>
    <row r="106" spans="2:20" ht="14.25" customHeight="1" x14ac:dyDescent="0.25">
      <c r="B106" s="43"/>
      <c r="R106" s="41"/>
      <c r="S106" s="42"/>
      <c r="T106" s="42"/>
    </row>
    <row r="107" spans="2:20" ht="14.25" customHeight="1" x14ac:dyDescent="0.25">
      <c r="B107" s="43"/>
      <c r="R107" s="41"/>
      <c r="S107" s="42"/>
      <c r="T107" s="42"/>
    </row>
    <row r="108" spans="2:20" ht="14.25" customHeight="1" x14ac:dyDescent="0.25">
      <c r="B108" s="43"/>
      <c r="R108" s="41"/>
      <c r="S108" s="42"/>
      <c r="T108" s="42"/>
    </row>
    <row r="109" spans="2:20" ht="14.25" customHeight="1" x14ac:dyDescent="0.25">
      <c r="B109" s="43"/>
      <c r="R109" s="41"/>
      <c r="S109" s="42"/>
      <c r="T109" s="42"/>
    </row>
    <row r="110" spans="2:20" ht="14.25" customHeight="1" x14ac:dyDescent="0.25">
      <c r="B110" s="43"/>
      <c r="R110" s="41"/>
      <c r="S110" s="42"/>
      <c r="T110" s="42"/>
    </row>
    <row r="111" spans="2:20" ht="14.25" customHeight="1" x14ac:dyDescent="0.25">
      <c r="B111" s="43"/>
      <c r="R111" s="41"/>
      <c r="S111" s="42"/>
      <c r="T111" s="42"/>
    </row>
    <row r="112" spans="2:20" ht="14.25" customHeight="1" x14ac:dyDescent="0.25">
      <c r="B112" s="43"/>
      <c r="R112" s="41"/>
      <c r="S112" s="42"/>
      <c r="T112" s="42"/>
    </row>
    <row r="113" spans="2:20" ht="14.25" customHeight="1" x14ac:dyDescent="0.25">
      <c r="B113" s="43"/>
      <c r="R113" s="41"/>
      <c r="S113" s="42"/>
      <c r="T113" s="42"/>
    </row>
    <row r="114" spans="2:20" ht="14.25" customHeight="1" x14ac:dyDescent="0.25">
      <c r="B114" s="43"/>
      <c r="R114" s="41"/>
      <c r="S114" s="42"/>
      <c r="T114" s="42"/>
    </row>
    <row r="115" spans="2:20" ht="14.25" customHeight="1" x14ac:dyDescent="0.25">
      <c r="B115" s="43"/>
      <c r="R115" s="41"/>
      <c r="S115" s="42"/>
      <c r="T115" s="42"/>
    </row>
    <row r="116" spans="2:20" ht="14.25" customHeight="1" x14ac:dyDescent="0.25">
      <c r="B116" s="43"/>
      <c r="R116" s="41"/>
      <c r="S116" s="42"/>
      <c r="T116" s="42"/>
    </row>
    <row r="117" spans="2:20" ht="14.25" customHeight="1" x14ac:dyDescent="0.25">
      <c r="B117" s="43"/>
      <c r="R117" s="41"/>
      <c r="S117" s="42"/>
      <c r="T117" s="42"/>
    </row>
    <row r="118" spans="2:20" ht="14.25" customHeight="1" x14ac:dyDescent="0.25">
      <c r="B118" s="43"/>
      <c r="R118" s="41"/>
      <c r="S118" s="42"/>
      <c r="T118" s="42"/>
    </row>
    <row r="119" spans="2:20" ht="14.25" customHeight="1" x14ac:dyDescent="0.25">
      <c r="B119" s="43"/>
      <c r="R119" s="41"/>
      <c r="S119" s="42"/>
      <c r="T119" s="42"/>
    </row>
    <row r="120" spans="2:20" ht="14.25" customHeight="1" x14ac:dyDescent="0.25">
      <c r="B120" s="43"/>
      <c r="R120" s="41"/>
      <c r="S120" s="42"/>
      <c r="T120" s="42"/>
    </row>
    <row r="121" spans="2:20" ht="14.25" customHeight="1" x14ac:dyDescent="0.25">
      <c r="B121" s="43"/>
      <c r="R121" s="41"/>
      <c r="S121" s="42"/>
      <c r="T121" s="42"/>
    </row>
    <row r="122" spans="2:20" ht="14.25" customHeight="1" x14ac:dyDescent="0.25">
      <c r="B122" s="43"/>
      <c r="R122" s="41"/>
      <c r="S122" s="42"/>
      <c r="T122" s="42"/>
    </row>
    <row r="123" spans="2:20" ht="14.25" customHeight="1" x14ac:dyDescent="0.25">
      <c r="B123" s="43"/>
      <c r="R123" s="41"/>
      <c r="S123" s="42"/>
      <c r="T123" s="42"/>
    </row>
    <row r="124" spans="2:20" ht="14.25" customHeight="1" x14ac:dyDescent="0.25">
      <c r="B124" s="43"/>
      <c r="R124" s="41"/>
      <c r="S124" s="42"/>
      <c r="T124" s="42"/>
    </row>
    <row r="125" spans="2:20" ht="14.25" customHeight="1" x14ac:dyDescent="0.25">
      <c r="B125" s="43"/>
      <c r="R125" s="41"/>
      <c r="S125" s="42"/>
      <c r="T125" s="42"/>
    </row>
    <row r="126" spans="2:20" ht="14.25" customHeight="1" x14ac:dyDescent="0.25">
      <c r="B126" s="43"/>
      <c r="R126" s="41"/>
      <c r="S126" s="42"/>
      <c r="T126" s="42"/>
    </row>
    <row r="127" spans="2:20" ht="14.25" customHeight="1" x14ac:dyDescent="0.25">
      <c r="B127" s="43"/>
      <c r="R127" s="41"/>
      <c r="S127" s="42"/>
      <c r="T127" s="42"/>
    </row>
    <row r="128" spans="2:20" ht="14.25" customHeight="1" x14ac:dyDescent="0.25">
      <c r="B128" s="43"/>
      <c r="R128" s="41"/>
      <c r="S128" s="42"/>
      <c r="T128" s="42"/>
    </row>
    <row r="129" spans="2:20" ht="14.25" customHeight="1" x14ac:dyDescent="0.25">
      <c r="B129" s="43"/>
      <c r="R129" s="41"/>
      <c r="S129" s="42"/>
      <c r="T129" s="42"/>
    </row>
    <row r="130" spans="2:20" ht="14.25" customHeight="1" x14ac:dyDescent="0.25">
      <c r="B130" s="43"/>
      <c r="R130" s="41"/>
      <c r="S130" s="42"/>
      <c r="T130" s="42"/>
    </row>
    <row r="131" spans="2:20" ht="14.25" customHeight="1" x14ac:dyDescent="0.25">
      <c r="B131" s="43"/>
      <c r="R131" s="41"/>
      <c r="S131" s="42"/>
      <c r="T131" s="42"/>
    </row>
    <row r="132" spans="2:20" ht="14.25" customHeight="1" x14ac:dyDescent="0.25">
      <c r="B132" s="43"/>
      <c r="R132" s="41"/>
      <c r="S132" s="42"/>
      <c r="T132" s="42"/>
    </row>
    <row r="133" spans="2:20" ht="14.25" customHeight="1" x14ac:dyDescent="0.25">
      <c r="B133" s="43"/>
      <c r="R133" s="41"/>
      <c r="S133" s="42"/>
      <c r="T133" s="42"/>
    </row>
    <row r="134" spans="2:20" ht="14.25" customHeight="1" x14ac:dyDescent="0.25">
      <c r="B134" s="43"/>
      <c r="R134" s="41"/>
      <c r="S134" s="42"/>
      <c r="T134" s="42"/>
    </row>
    <row r="135" spans="2:20" ht="14.25" customHeight="1" x14ac:dyDescent="0.25">
      <c r="B135" s="43"/>
      <c r="R135" s="41"/>
      <c r="S135" s="42"/>
      <c r="T135" s="42"/>
    </row>
    <row r="136" spans="2:20" ht="14.25" customHeight="1" x14ac:dyDescent="0.25">
      <c r="B136" s="43"/>
      <c r="R136" s="41"/>
      <c r="S136" s="42"/>
      <c r="T136" s="42"/>
    </row>
    <row r="137" spans="2:20" ht="14.25" customHeight="1" x14ac:dyDescent="0.25">
      <c r="B137" s="43"/>
      <c r="R137" s="41"/>
      <c r="S137" s="42"/>
      <c r="T137" s="42"/>
    </row>
    <row r="138" spans="2:20" ht="14.25" customHeight="1" x14ac:dyDescent="0.25">
      <c r="B138" s="43"/>
      <c r="R138" s="41"/>
      <c r="S138" s="42"/>
      <c r="T138" s="42"/>
    </row>
    <row r="139" spans="2:20" ht="14.25" customHeight="1" x14ac:dyDescent="0.25">
      <c r="B139" s="43"/>
      <c r="R139" s="41"/>
      <c r="S139" s="42"/>
      <c r="T139" s="42"/>
    </row>
    <row r="140" spans="2:20" ht="14.25" customHeight="1" x14ac:dyDescent="0.25">
      <c r="B140" s="43"/>
      <c r="R140" s="41"/>
      <c r="S140" s="42"/>
      <c r="T140" s="42"/>
    </row>
    <row r="141" spans="2:20" ht="14.25" customHeight="1" x14ac:dyDescent="0.25">
      <c r="B141" s="43"/>
      <c r="R141" s="41"/>
      <c r="S141" s="42"/>
      <c r="T141" s="42"/>
    </row>
    <row r="142" spans="2:20" ht="14.25" customHeight="1" x14ac:dyDescent="0.25">
      <c r="B142" s="43"/>
      <c r="R142" s="41"/>
      <c r="S142" s="42"/>
      <c r="T142" s="42"/>
    </row>
    <row r="143" spans="2:20" ht="14.25" customHeight="1" x14ac:dyDescent="0.25">
      <c r="B143" s="43"/>
      <c r="R143" s="41"/>
      <c r="S143" s="42"/>
      <c r="T143" s="42"/>
    </row>
    <row r="144" spans="2:20" ht="14.25" customHeight="1" x14ac:dyDescent="0.25">
      <c r="B144" s="43"/>
      <c r="R144" s="41"/>
      <c r="S144" s="42"/>
      <c r="T144" s="42"/>
    </row>
    <row r="145" spans="2:20" ht="14.25" customHeight="1" x14ac:dyDescent="0.25">
      <c r="B145" s="43"/>
      <c r="R145" s="41"/>
      <c r="S145" s="42"/>
      <c r="T145" s="42"/>
    </row>
    <row r="146" spans="2:20" ht="14.25" customHeight="1" x14ac:dyDescent="0.25">
      <c r="B146" s="43"/>
      <c r="R146" s="41"/>
      <c r="S146" s="42"/>
      <c r="T146" s="42"/>
    </row>
    <row r="147" spans="2:20" ht="14.25" customHeight="1" x14ac:dyDescent="0.25">
      <c r="B147" s="43"/>
      <c r="R147" s="41"/>
      <c r="S147" s="42"/>
      <c r="T147" s="42"/>
    </row>
    <row r="148" spans="2:20" ht="14.25" customHeight="1" x14ac:dyDescent="0.25">
      <c r="B148" s="43"/>
      <c r="R148" s="41"/>
      <c r="S148" s="42"/>
      <c r="T148" s="42"/>
    </row>
    <row r="149" spans="2:20" ht="14.25" customHeight="1" x14ac:dyDescent="0.25">
      <c r="B149" s="43"/>
      <c r="R149" s="41"/>
      <c r="S149" s="42"/>
      <c r="T149" s="42"/>
    </row>
    <row r="150" spans="2:20" ht="14.25" customHeight="1" x14ac:dyDescent="0.25">
      <c r="B150" s="43"/>
      <c r="R150" s="41"/>
      <c r="S150" s="42"/>
      <c r="T150" s="42"/>
    </row>
    <row r="151" spans="2:20" ht="14.25" customHeight="1" x14ac:dyDescent="0.25">
      <c r="B151" s="43"/>
      <c r="R151" s="41"/>
      <c r="S151" s="42"/>
      <c r="T151" s="42"/>
    </row>
    <row r="152" spans="2:20" ht="14.25" customHeight="1" x14ac:dyDescent="0.25">
      <c r="B152" s="43"/>
      <c r="R152" s="41"/>
      <c r="S152" s="42"/>
      <c r="T152" s="42"/>
    </row>
    <row r="153" spans="2:20" ht="14.25" customHeight="1" x14ac:dyDescent="0.25">
      <c r="B153" s="43"/>
      <c r="R153" s="41"/>
      <c r="S153" s="42"/>
      <c r="T153" s="42"/>
    </row>
    <row r="154" spans="2:20" ht="14.25" customHeight="1" x14ac:dyDescent="0.25">
      <c r="B154" s="43"/>
      <c r="R154" s="41"/>
      <c r="S154" s="42"/>
      <c r="T154" s="42"/>
    </row>
    <row r="155" spans="2:20" ht="14.25" customHeight="1" x14ac:dyDescent="0.25">
      <c r="B155" s="43"/>
      <c r="R155" s="41"/>
      <c r="S155" s="42"/>
      <c r="T155" s="42"/>
    </row>
    <row r="156" spans="2:20" ht="14.25" customHeight="1" x14ac:dyDescent="0.25">
      <c r="B156" s="43"/>
      <c r="R156" s="41"/>
      <c r="S156" s="42"/>
      <c r="T156" s="42"/>
    </row>
    <row r="157" spans="2:20" ht="14.25" customHeight="1" x14ac:dyDescent="0.25">
      <c r="B157" s="43"/>
      <c r="R157" s="41"/>
      <c r="S157" s="42"/>
      <c r="T157" s="42"/>
    </row>
    <row r="158" spans="2:20" ht="14.25" customHeight="1" x14ac:dyDescent="0.25">
      <c r="B158" s="43"/>
      <c r="R158" s="41"/>
      <c r="S158" s="42"/>
      <c r="T158" s="42"/>
    </row>
    <row r="159" spans="2:20" ht="14.25" customHeight="1" x14ac:dyDescent="0.25">
      <c r="B159" s="43"/>
      <c r="R159" s="41"/>
      <c r="S159" s="42"/>
      <c r="T159" s="42"/>
    </row>
    <row r="160" spans="2:20" ht="14.25" customHeight="1" x14ac:dyDescent="0.25">
      <c r="B160" s="43"/>
      <c r="R160" s="41"/>
      <c r="S160" s="42"/>
      <c r="T160" s="42"/>
    </row>
    <row r="161" spans="2:20" ht="14.25" customHeight="1" x14ac:dyDescent="0.25">
      <c r="B161" s="43"/>
      <c r="R161" s="41"/>
      <c r="S161" s="42"/>
      <c r="T161" s="42"/>
    </row>
    <row r="162" spans="2:20" ht="14.25" customHeight="1" x14ac:dyDescent="0.25">
      <c r="B162" s="43"/>
      <c r="R162" s="41"/>
      <c r="S162" s="42"/>
      <c r="T162" s="42"/>
    </row>
    <row r="163" spans="2:20" ht="14.25" customHeight="1" x14ac:dyDescent="0.25">
      <c r="B163" s="43"/>
      <c r="R163" s="41"/>
      <c r="S163" s="42"/>
      <c r="T163" s="42"/>
    </row>
    <row r="164" spans="2:20" ht="14.25" customHeight="1" x14ac:dyDescent="0.25">
      <c r="B164" s="43"/>
      <c r="R164" s="41"/>
      <c r="S164" s="42"/>
      <c r="T164" s="42"/>
    </row>
    <row r="165" spans="2:20" ht="14.25" customHeight="1" x14ac:dyDescent="0.25">
      <c r="B165" s="43"/>
      <c r="R165" s="41"/>
      <c r="S165" s="42"/>
      <c r="T165" s="42"/>
    </row>
    <row r="166" spans="2:20" ht="14.25" customHeight="1" x14ac:dyDescent="0.25">
      <c r="B166" s="43"/>
      <c r="R166" s="41"/>
      <c r="S166" s="42"/>
      <c r="T166" s="42"/>
    </row>
    <row r="167" spans="2:20" ht="14.25" customHeight="1" x14ac:dyDescent="0.25">
      <c r="B167" s="43"/>
      <c r="R167" s="41"/>
      <c r="S167" s="42"/>
      <c r="T167" s="42"/>
    </row>
    <row r="168" spans="2:20" ht="14.25" customHeight="1" x14ac:dyDescent="0.25">
      <c r="B168" s="43"/>
      <c r="R168" s="41"/>
      <c r="S168" s="42"/>
      <c r="T168" s="42"/>
    </row>
    <row r="169" spans="2:20" ht="14.25" customHeight="1" x14ac:dyDescent="0.25">
      <c r="B169" s="43"/>
      <c r="R169" s="41"/>
      <c r="S169" s="42"/>
      <c r="T169" s="42"/>
    </row>
    <row r="170" spans="2:20" ht="14.25" customHeight="1" x14ac:dyDescent="0.25">
      <c r="B170" s="43"/>
      <c r="R170" s="41"/>
      <c r="S170" s="42"/>
      <c r="T170" s="42"/>
    </row>
    <row r="171" spans="2:20" ht="14.25" customHeight="1" x14ac:dyDescent="0.25">
      <c r="B171" s="43"/>
      <c r="R171" s="41"/>
      <c r="S171" s="42"/>
      <c r="T171" s="42"/>
    </row>
    <row r="172" spans="2:20" ht="14.25" customHeight="1" x14ac:dyDescent="0.25">
      <c r="B172" s="43"/>
      <c r="R172" s="41"/>
      <c r="S172" s="42"/>
      <c r="T172" s="42"/>
    </row>
    <row r="173" spans="2:20" ht="14.25" customHeight="1" x14ac:dyDescent="0.25">
      <c r="B173" s="43"/>
      <c r="R173" s="41"/>
      <c r="S173" s="42"/>
      <c r="T173" s="42"/>
    </row>
    <row r="174" spans="2:20" ht="14.25" customHeight="1" x14ac:dyDescent="0.25">
      <c r="B174" s="43"/>
      <c r="R174" s="41"/>
      <c r="S174" s="42"/>
      <c r="T174" s="42"/>
    </row>
    <row r="175" spans="2:20" ht="14.25" customHeight="1" x14ac:dyDescent="0.25">
      <c r="B175" s="43"/>
      <c r="R175" s="41"/>
      <c r="S175" s="42"/>
      <c r="T175" s="42"/>
    </row>
    <row r="176" spans="2:20" ht="14.25" customHeight="1" x14ac:dyDescent="0.25">
      <c r="B176" s="43"/>
      <c r="R176" s="41"/>
      <c r="S176" s="42"/>
      <c r="T176" s="42"/>
    </row>
    <row r="177" spans="2:20" ht="14.25" customHeight="1" x14ac:dyDescent="0.25">
      <c r="B177" s="43"/>
      <c r="R177" s="41"/>
      <c r="S177" s="42"/>
      <c r="T177" s="42"/>
    </row>
    <row r="178" spans="2:20" ht="14.25" customHeight="1" x14ac:dyDescent="0.25">
      <c r="B178" s="43"/>
      <c r="R178" s="41"/>
      <c r="S178" s="42"/>
      <c r="T178" s="42"/>
    </row>
    <row r="179" spans="2:20" ht="14.25" customHeight="1" x14ac:dyDescent="0.25">
      <c r="B179" s="43"/>
      <c r="R179" s="41"/>
      <c r="S179" s="42"/>
      <c r="T179" s="42"/>
    </row>
    <row r="180" spans="2:20" ht="14.25" customHeight="1" x14ac:dyDescent="0.25">
      <c r="B180" s="43"/>
      <c r="R180" s="41"/>
      <c r="S180" s="42"/>
      <c r="T180" s="42"/>
    </row>
    <row r="181" spans="2:20" ht="14.25" customHeight="1" x14ac:dyDescent="0.25">
      <c r="B181" s="43"/>
      <c r="R181" s="41"/>
      <c r="S181" s="42"/>
      <c r="T181" s="42"/>
    </row>
    <row r="182" spans="2:20" ht="14.25" customHeight="1" x14ac:dyDescent="0.25">
      <c r="B182" s="43"/>
      <c r="R182" s="41"/>
      <c r="S182" s="42"/>
      <c r="T182" s="42"/>
    </row>
    <row r="183" spans="2:20" ht="14.25" customHeight="1" x14ac:dyDescent="0.25">
      <c r="B183" s="43"/>
      <c r="R183" s="41"/>
      <c r="S183" s="42"/>
      <c r="T183" s="42"/>
    </row>
    <row r="184" spans="2:20" ht="14.25" customHeight="1" x14ac:dyDescent="0.25">
      <c r="B184" s="43"/>
      <c r="R184" s="41"/>
      <c r="S184" s="42"/>
      <c r="T184" s="42"/>
    </row>
    <row r="185" spans="2:20" ht="14.25" customHeight="1" x14ac:dyDescent="0.25">
      <c r="B185" s="43"/>
      <c r="R185" s="41"/>
      <c r="S185" s="42"/>
      <c r="T185" s="42"/>
    </row>
    <row r="186" spans="2:20" ht="14.25" customHeight="1" x14ac:dyDescent="0.25">
      <c r="B186" s="43"/>
      <c r="R186" s="41"/>
      <c r="S186" s="42"/>
      <c r="T186" s="42"/>
    </row>
    <row r="187" spans="2:20" ht="14.25" customHeight="1" x14ac:dyDescent="0.25">
      <c r="B187" s="43"/>
      <c r="R187" s="41"/>
      <c r="S187" s="42"/>
      <c r="T187" s="42"/>
    </row>
    <row r="188" spans="2:20" ht="14.25" customHeight="1" x14ac:dyDescent="0.25">
      <c r="B188" s="43"/>
      <c r="R188" s="41"/>
      <c r="S188" s="42"/>
      <c r="T188" s="42"/>
    </row>
    <row r="189" spans="2:20" ht="14.25" customHeight="1" x14ac:dyDescent="0.25">
      <c r="B189" s="43"/>
      <c r="R189" s="41"/>
      <c r="S189" s="42"/>
      <c r="T189" s="42"/>
    </row>
    <row r="190" spans="2:20" ht="14.25" customHeight="1" x14ac:dyDescent="0.25">
      <c r="B190" s="43"/>
      <c r="R190" s="41"/>
      <c r="S190" s="42"/>
      <c r="T190" s="42"/>
    </row>
    <row r="191" spans="2:20" ht="14.25" customHeight="1" x14ac:dyDescent="0.25">
      <c r="B191" s="43"/>
      <c r="R191" s="41"/>
      <c r="S191" s="42"/>
      <c r="T191" s="42"/>
    </row>
    <row r="192" spans="2:20" ht="14.25" customHeight="1" x14ac:dyDescent="0.25">
      <c r="B192" s="43"/>
      <c r="R192" s="41"/>
      <c r="S192" s="42"/>
      <c r="T192" s="42"/>
    </row>
    <row r="193" spans="2:20" ht="14.25" customHeight="1" x14ac:dyDescent="0.25">
      <c r="B193" s="43"/>
      <c r="R193" s="41"/>
      <c r="S193" s="42"/>
      <c r="T193" s="42"/>
    </row>
    <row r="194" spans="2:20" ht="14.25" customHeight="1" x14ac:dyDescent="0.25">
      <c r="B194" s="43"/>
      <c r="R194" s="41"/>
      <c r="S194" s="42"/>
      <c r="T194" s="42"/>
    </row>
    <row r="195" spans="2:20" ht="14.25" customHeight="1" x14ac:dyDescent="0.25">
      <c r="B195" s="43"/>
      <c r="R195" s="41"/>
      <c r="S195" s="42"/>
      <c r="T195" s="42"/>
    </row>
    <row r="196" spans="2:20" ht="14.25" customHeight="1" x14ac:dyDescent="0.25">
      <c r="B196" s="43"/>
      <c r="R196" s="41"/>
      <c r="S196" s="42"/>
      <c r="T196" s="42"/>
    </row>
    <row r="197" spans="2:20" ht="14.25" customHeight="1" x14ac:dyDescent="0.25">
      <c r="B197" s="43"/>
      <c r="R197" s="41"/>
      <c r="S197" s="42"/>
      <c r="T197" s="42"/>
    </row>
    <row r="198" spans="2:20" ht="14.25" customHeight="1" x14ac:dyDescent="0.25">
      <c r="B198" s="43"/>
      <c r="R198" s="41"/>
      <c r="S198" s="42"/>
      <c r="T198" s="42"/>
    </row>
    <row r="199" spans="2:20" ht="14.25" customHeight="1" x14ac:dyDescent="0.25">
      <c r="B199" s="43"/>
      <c r="R199" s="41"/>
      <c r="S199" s="42"/>
      <c r="T199" s="42"/>
    </row>
    <row r="200" spans="2:20" ht="14.25" customHeight="1" x14ac:dyDescent="0.25">
      <c r="B200" s="43"/>
      <c r="R200" s="41"/>
      <c r="S200" s="42"/>
      <c r="T200" s="42"/>
    </row>
    <row r="201" spans="2:20" ht="14.25" customHeight="1" x14ac:dyDescent="0.25">
      <c r="B201" s="43"/>
      <c r="R201" s="41"/>
      <c r="S201" s="42"/>
      <c r="T201" s="42"/>
    </row>
    <row r="202" spans="2:20" ht="14.25" customHeight="1" x14ac:dyDescent="0.25">
      <c r="B202" s="43"/>
      <c r="R202" s="41"/>
      <c r="S202" s="42"/>
      <c r="T202" s="42"/>
    </row>
    <row r="203" spans="2:20" ht="14.25" customHeight="1" x14ac:dyDescent="0.25">
      <c r="B203" s="43"/>
      <c r="R203" s="41"/>
      <c r="S203" s="42"/>
      <c r="T203" s="42"/>
    </row>
    <row r="204" spans="2:20" ht="14.25" customHeight="1" x14ac:dyDescent="0.25">
      <c r="B204" s="43"/>
      <c r="R204" s="41"/>
      <c r="S204" s="42"/>
      <c r="T204" s="42"/>
    </row>
    <row r="205" spans="2:20" ht="14.25" customHeight="1" x14ac:dyDescent="0.25">
      <c r="B205" s="43"/>
      <c r="R205" s="41"/>
      <c r="S205" s="42"/>
      <c r="T205" s="42"/>
    </row>
    <row r="206" spans="2:20" ht="14.25" customHeight="1" x14ac:dyDescent="0.25">
      <c r="B206" s="43"/>
      <c r="R206" s="41"/>
      <c r="S206" s="42"/>
      <c r="T206" s="42"/>
    </row>
    <row r="207" spans="2:20" ht="14.25" customHeight="1" x14ac:dyDescent="0.25">
      <c r="B207" s="43"/>
      <c r="R207" s="41"/>
      <c r="S207" s="42"/>
      <c r="T207" s="42"/>
    </row>
    <row r="208" spans="2:20" ht="14.25" customHeight="1" x14ac:dyDescent="0.25">
      <c r="B208" s="43"/>
      <c r="R208" s="41"/>
      <c r="S208" s="42"/>
      <c r="T208" s="42"/>
    </row>
    <row r="209" spans="2:20" ht="14.25" customHeight="1" x14ac:dyDescent="0.25">
      <c r="B209" s="43"/>
      <c r="R209" s="41"/>
      <c r="S209" s="42"/>
      <c r="T209" s="42"/>
    </row>
    <row r="210" spans="2:20" ht="14.25" customHeight="1" x14ac:dyDescent="0.25">
      <c r="B210" s="43"/>
      <c r="R210" s="41"/>
      <c r="S210" s="42"/>
      <c r="T210" s="42"/>
    </row>
    <row r="211" spans="2:20" ht="14.25" customHeight="1" x14ac:dyDescent="0.25">
      <c r="B211" s="43"/>
      <c r="R211" s="41"/>
      <c r="S211" s="42"/>
      <c r="T211" s="42"/>
    </row>
    <row r="212" spans="2:20" ht="14.25" customHeight="1" x14ac:dyDescent="0.25">
      <c r="B212" s="43"/>
      <c r="R212" s="41"/>
      <c r="S212" s="42"/>
      <c r="T212" s="42"/>
    </row>
    <row r="213" spans="2:20" ht="14.25" customHeight="1" x14ac:dyDescent="0.25">
      <c r="B213" s="43"/>
      <c r="R213" s="41"/>
      <c r="S213" s="42"/>
      <c r="T213" s="42"/>
    </row>
    <row r="214" spans="2:20" ht="14.25" customHeight="1" x14ac:dyDescent="0.25">
      <c r="B214" s="43"/>
      <c r="R214" s="41"/>
      <c r="S214" s="42"/>
      <c r="T214" s="42"/>
    </row>
    <row r="215" spans="2:20" ht="14.25" customHeight="1" x14ac:dyDescent="0.25">
      <c r="B215" s="43"/>
      <c r="R215" s="41"/>
      <c r="S215" s="42"/>
      <c r="T215" s="42"/>
    </row>
    <row r="216" spans="2:20" ht="14.25" customHeight="1" x14ac:dyDescent="0.25">
      <c r="B216" s="43"/>
      <c r="R216" s="41"/>
      <c r="S216" s="42"/>
      <c r="T216" s="42"/>
    </row>
    <row r="217" spans="2:20" ht="14.25" customHeight="1" x14ac:dyDescent="0.25">
      <c r="B217" s="43"/>
      <c r="R217" s="41"/>
      <c r="S217" s="42"/>
      <c r="T217" s="42"/>
    </row>
    <row r="218" spans="2:20" ht="14.25" customHeight="1" x14ac:dyDescent="0.25">
      <c r="B218" s="43"/>
      <c r="R218" s="41"/>
      <c r="S218" s="42"/>
      <c r="T218" s="42"/>
    </row>
    <row r="219" spans="2:20" ht="14.25" customHeight="1" x14ac:dyDescent="0.25">
      <c r="B219" s="43"/>
      <c r="R219" s="41"/>
      <c r="S219" s="42"/>
      <c r="T219" s="42"/>
    </row>
    <row r="220" spans="2:20" ht="14.25" customHeight="1" x14ac:dyDescent="0.25">
      <c r="B220" s="43"/>
      <c r="R220" s="41"/>
      <c r="S220" s="42"/>
      <c r="T220" s="42"/>
    </row>
    <row r="221" spans="2:20" ht="14.25" customHeight="1" x14ac:dyDescent="0.25">
      <c r="B221" s="43"/>
      <c r="R221" s="41"/>
      <c r="S221" s="42"/>
      <c r="T221" s="42"/>
    </row>
    <row r="222" spans="2:20" ht="14.25" customHeight="1" x14ac:dyDescent="0.25">
      <c r="B222" s="43"/>
      <c r="R222" s="41"/>
      <c r="S222" s="42"/>
      <c r="T222" s="42"/>
    </row>
    <row r="223" spans="2:20" ht="14.25" customHeight="1" x14ac:dyDescent="0.25">
      <c r="B223" s="43"/>
      <c r="R223" s="41"/>
      <c r="S223" s="42"/>
      <c r="T223" s="42"/>
    </row>
    <row r="224" spans="2:20" ht="14.25" customHeight="1" x14ac:dyDescent="0.25">
      <c r="B224" s="43"/>
      <c r="R224" s="41"/>
      <c r="S224" s="42"/>
      <c r="T224" s="42"/>
    </row>
    <row r="225" spans="2:20" ht="14.25" customHeight="1" x14ac:dyDescent="0.25">
      <c r="B225" s="43"/>
      <c r="R225" s="41"/>
      <c r="S225" s="42"/>
      <c r="T225" s="42"/>
    </row>
    <row r="226" spans="2:20" ht="14.25" customHeight="1" x14ac:dyDescent="0.25">
      <c r="B226" s="43"/>
      <c r="R226" s="41"/>
      <c r="S226" s="42"/>
      <c r="T226" s="42"/>
    </row>
    <row r="227" spans="2:20" ht="14.25" customHeight="1" x14ac:dyDescent="0.25">
      <c r="B227" s="43"/>
      <c r="R227" s="41"/>
      <c r="S227" s="42"/>
      <c r="T227" s="42"/>
    </row>
    <row r="228" spans="2:20" ht="14.25" customHeight="1" x14ac:dyDescent="0.25">
      <c r="B228" s="43"/>
      <c r="R228" s="41"/>
      <c r="S228" s="42"/>
      <c r="T228" s="42"/>
    </row>
    <row r="229" spans="2:20" ht="14.25" customHeight="1" x14ac:dyDescent="0.25">
      <c r="B229" s="43"/>
      <c r="R229" s="41"/>
      <c r="S229" s="42"/>
      <c r="T229" s="42"/>
    </row>
    <row r="230" spans="2:20" ht="14.25" customHeight="1" x14ac:dyDescent="0.25">
      <c r="B230" s="43"/>
      <c r="R230" s="41"/>
      <c r="S230" s="42"/>
      <c r="T230" s="42"/>
    </row>
    <row r="231" spans="2:20" ht="14.25" customHeight="1" x14ac:dyDescent="0.25">
      <c r="B231" s="43"/>
      <c r="R231" s="41"/>
      <c r="S231" s="42"/>
      <c r="T231" s="42"/>
    </row>
    <row r="232" spans="2:20" ht="14.25" customHeight="1" x14ac:dyDescent="0.25">
      <c r="B232" s="43"/>
      <c r="R232" s="41"/>
      <c r="S232" s="42"/>
      <c r="T232" s="42"/>
    </row>
    <row r="233" spans="2:20" ht="14.25" customHeight="1" x14ac:dyDescent="0.25">
      <c r="B233" s="43"/>
      <c r="R233" s="41"/>
      <c r="S233" s="42"/>
      <c r="T233" s="42"/>
    </row>
    <row r="234" spans="2:20" ht="14.25" customHeight="1" x14ac:dyDescent="0.25">
      <c r="B234" s="43"/>
      <c r="R234" s="41"/>
      <c r="S234" s="42"/>
      <c r="T234" s="42"/>
    </row>
    <row r="235" spans="2:20" ht="14.25" customHeight="1" x14ac:dyDescent="0.25">
      <c r="B235" s="43"/>
      <c r="R235" s="41"/>
      <c r="S235" s="42"/>
      <c r="T235" s="42"/>
    </row>
    <row r="236" spans="2:20" ht="14.25" customHeight="1" x14ac:dyDescent="0.25">
      <c r="B236" s="43"/>
      <c r="R236" s="41"/>
      <c r="S236" s="42"/>
      <c r="T236" s="42"/>
    </row>
    <row r="237" spans="2:20" ht="14.25" customHeight="1" x14ac:dyDescent="0.25">
      <c r="B237" s="43"/>
      <c r="R237" s="41"/>
      <c r="S237" s="42"/>
      <c r="T237" s="42"/>
    </row>
    <row r="238" spans="2:20" ht="14.25" customHeight="1" x14ac:dyDescent="0.25">
      <c r="B238" s="43"/>
      <c r="R238" s="41"/>
      <c r="S238" s="42"/>
      <c r="T238" s="42"/>
    </row>
    <row r="239" spans="2:20" ht="14.25" customHeight="1" x14ac:dyDescent="0.25">
      <c r="B239" s="43"/>
      <c r="R239" s="41"/>
      <c r="S239" s="42"/>
      <c r="T239" s="42"/>
    </row>
    <row r="240" spans="2:20" ht="14.25" customHeight="1" x14ac:dyDescent="0.25">
      <c r="B240" s="43"/>
      <c r="R240" s="41"/>
      <c r="S240" s="42"/>
      <c r="T240" s="42"/>
    </row>
    <row r="241" spans="2:20" ht="14.25" customHeight="1" x14ac:dyDescent="0.25">
      <c r="B241" s="43"/>
      <c r="R241" s="41"/>
      <c r="S241" s="42"/>
      <c r="T241" s="42"/>
    </row>
    <row r="242" spans="2:20" ht="14.25" customHeight="1" x14ac:dyDescent="0.25">
      <c r="B242" s="43"/>
      <c r="R242" s="41"/>
      <c r="S242" s="42"/>
      <c r="T242" s="42"/>
    </row>
    <row r="243" spans="2:20" ht="14.25" customHeight="1" x14ac:dyDescent="0.25">
      <c r="B243" s="43"/>
      <c r="R243" s="41"/>
      <c r="S243" s="42"/>
      <c r="T243" s="42"/>
    </row>
    <row r="244" spans="2:20" ht="14.25" customHeight="1" x14ac:dyDescent="0.25">
      <c r="B244" s="43"/>
      <c r="R244" s="41"/>
      <c r="S244" s="42"/>
      <c r="T244" s="42"/>
    </row>
    <row r="245" spans="2:20" ht="14.25" customHeight="1" x14ac:dyDescent="0.25">
      <c r="B245" s="43"/>
      <c r="R245" s="41"/>
      <c r="S245" s="42"/>
      <c r="T245" s="42"/>
    </row>
    <row r="246" spans="2:20" ht="14.25" customHeight="1" x14ac:dyDescent="0.25">
      <c r="B246" s="43"/>
      <c r="R246" s="41"/>
      <c r="S246" s="42"/>
      <c r="T246" s="42"/>
    </row>
    <row r="247" spans="2:20" ht="14.25" customHeight="1" x14ac:dyDescent="0.25">
      <c r="B247" s="43"/>
      <c r="R247" s="41"/>
      <c r="S247" s="42"/>
      <c r="T247" s="42"/>
    </row>
    <row r="248" spans="2:20" ht="14.25" customHeight="1" x14ac:dyDescent="0.25">
      <c r="B248" s="43"/>
      <c r="R248" s="41"/>
      <c r="S248" s="42"/>
      <c r="T248" s="42"/>
    </row>
    <row r="249" spans="2:20" ht="14.25" customHeight="1" x14ac:dyDescent="0.25">
      <c r="B249" s="43"/>
      <c r="R249" s="41"/>
      <c r="S249" s="42"/>
      <c r="T249" s="42"/>
    </row>
    <row r="250" spans="2:20" ht="14.25" customHeight="1" x14ac:dyDescent="0.25">
      <c r="B250" s="43"/>
      <c r="R250" s="41"/>
      <c r="S250" s="42"/>
      <c r="T250" s="42"/>
    </row>
    <row r="251" spans="2:20" ht="14.25" customHeight="1" x14ac:dyDescent="0.25">
      <c r="B251" s="43"/>
      <c r="R251" s="41"/>
      <c r="S251" s="42"/>
      <c r="T251" s="42"/>
    </row>
    <row r="252" spans="2:20" ht="14.25" customHeight="1" x14ac:dyDescent="0.25">
      <c r="B252" s="43"/>
      <c r="R252" s="41"/>
      <c r="S252" s="42"/>
      <c r="T252" s="42"/>
    </row>
    <row r="253" spans="2:20" ht="14.25" customHeight="1" x14ac:dyDescent="0.25">
      <c r="B253" s="43"/>
      <c r="R253" s="41"/>
      <c r="S253" s="42"/>
      <c r="T253" s="42"/>
    </row>
    <row r="254" spans="2:20" ht="14.25" customHeight="1" x14ac:dyDescent="0.25">
      <c r="B254" s="43"/>
      <c r="R254" s="41"/>
      <c r="S254" s="42"/>
      <c r="T254" s="42"/>
    </row>
    <row r="255" spans="2:20" ht="14.25" customHeight="1" x14ac:dyDescent="0.25">
      <c r="B255" s="43"/>
      <c r="R255" s="41"/>
      <c r="S255" s="42"/>
      <c r="T255" s="42"/>
    </row>
    <row r="256" spans="2:20" ht="14.25" customHeight="1" x14ac:dyDescent="0.25">
      <c r="B256" s="43"/>
      <c r="R256" s="41"/>
      <c r="S256" s="42"/>
      <c r="T256" s="42"/>
    </row>
    <row r="257" spans="2:20" ht="14.25" customHeight="1" x14ac:dyDescent="0.25">
      <c r="B257" s="43"/>
      <c r="R257" s="41"/>
      <c r="S257" s="42"/>
      <c r="T257" s="42"/>
    </row>
    <row r="258" spans="2:20" ht="14.25" customHeight="1" x14ac:dyDescent="0.25">
      <c r="B258" s="43"/>
      <c r="R258" s="41"/>
      <c r="S258" s="42"/>
      <c r="T258" s="42"/>
    </row>
    <row r="259" spans="2:20" ht="14.25" customHeight="1" x14ac:dyDescent="0.25">
      <c r="B259" s="43"/>
      <c r="R259" s="41"/>
      <c r="S259" s="42"/>
      <c r="T259" s="42"/>
    </row>
    <row r="260" spans="2:20" ht="14.25" customHeight="1" x14ac:dyDescent="0.25">
      <c r="B260" s="43"/>
      <c r="R260" s="41"/>
      <c r="S260" s="42"/>
      <c r="T260" s="42"/>
    </row>
    <row r="261" spans="2:20" ht="14.25" customHeight="1" x14ac:dyDescent="0.25">
      <c r="B261" s="43"/>
      <c r="R261" s="41"/>
      <c r="S261" s="42"/>
      <c r="T261" s="42"/>
    </row>
    <row r="262" spans="2:20" ht="14.25" customHeight="1" x14ac:dyDescent="0.25">
      <c r="B262" s="43"/>
      <c r="R262" s="41"/>
      <c r="S262" s="42"/>
      <c r="T262" s="42"/>
    </row>
    <row r="263" spans="2:20" ht="14.25" customHeight="1" x14ac:dyDescent="0.25">
      <c r="B263" s="43"/>
      <c r="R263" s="41"/>
      <c r="S263" s="42"/>
      <c r="T263" s="42"/>
    </row>
    <row r="264" spans="2:20" ht="14.25" customHeight="1" x14ac:dyDescent="0.25">
      <c r="B264" s="43"/>
      <c r="R264" s="41"/>
      <c r="S264" s="42"/>
      <c r="T264" s="42"/>
    </row>
    <row r="265" spans="2:20" ht="14.25" customHeight="1" x14ac:dyDescent="0.25">
      <c r="B265" s="43"/>
      <c r="R265" s="41"/>
      <c r="S265" s="42"/>
      <c r="T265" s="42"/>
    </row>
    <row r="266" spans="2:20" ht="14.25" customHeight="1" x14ac:dyDescent="0.25">
      <c r="B266" s="43"/>
      <c r="R266" s="41"/>
      <c r="S266" s="42"/>
      <c r="T266" s="42"/>
    </row>
    <row r="267" spans="2:20" ht="14.25" customHeight="1" x14ac:dyDescent="0.25">
      <c r="B267" s="43"/>
      <c r="R267" s="41"/>
      <c r="S267" s="42"/>
      <c r="T267" s="42"/>
    </row>
    <row r="268" spans="2:20" ht="14.25" customHeight="1" x14ac:dyDescent="0.25">
      <c r="B268" s="43"/>
      <c r="R268" s="41"/>
      <c r="S268" s="42"/>
      <c r="T268" s="42"/>
    </row>
    <row r="269" spans="2:20" ht="14.25" customHeight="1" x14ac:dyDescent="0.25">
      <c r="B269" s="43"/>
      <c r="R269" s="41"/>
      <c r="S269" s="42"/>
      <c r="T269" s="42"/>
    </row>
    <row r="270" spans="2:20" ht="14.25" customHeight="1" x14ac:dyDescent="0.25">
      <c r="B270" s="43"/>
      <c r="R270" s="41"/>
      <c r="S270" s="42"/>
      <c r="T270" s="42"/>
    </row>
    <row r="271" spans="2:20" ht="14.25" customHeight="1" x14ac:dyDescent="0.25">
      <c r="B271" s="43"/>
      <c r="R271" s="41"/>
      <c r="S271" s="42"/>
      <c r="T271" s="42"/>
    </row>
    <row r="272" spans="2:20" ht="14.25" customHeight="1" x14ac:dyDescent="0.25">
      <c r="B272" s="43"/>
      <c r="R272" s="41"/>
      <c r="S272" s="42"/>
      <c r="T272" s="42"/>
    </row>
    <row r="273" spans="2:20" ht="14.25" customHeight="1" x14ac:dyDescent="0.25">
      <c r="B273" s="43"/>
      <c r="R273" s="41"/>
      <c r="S273" s="42"/>
      <c r="T273" s="42"/>
    </row>
    <row r="274" spans="2:20" ht="14.25" customHeight="1" x14ac:dyDescent="0.25">
      <c r="B274" s="43"/>
      <c r="R274" s="41"/>
      <c r="S274" s="42"/>
      <c r="T274" s="42"/>
    </row>
    <row r="275" spans="2:20" ht="14.25" customHeight="1" x14ac:dyDescent="0.25">
      <c r="B275" s="43"/>
      <c r="R275" s="41"/>
      <c r="S275" s="42"/>
      <c r="T275" s="42"/>
    </row>
    <row r="276" spans="2:20" ht="14.25" customHeight="1" x14ac:dyDescent="0.25">
      <c r="B276" s="43"/>
      <c r="R276" s="41"/>
      <c r="S276" s="42"/>
      <c r="T276" s="42"/>
    </row>
    <row r="277" spans="2:20" ht="14.25" customHeight="1" x14ac:dyDescent="0.25">
      <c r="B277" s="43"/>
      <c r="R277" s="41"/>
      <c r="S277" s="42"/>
      <c r="T277" s="42"/>
    </row>
    <row r="278" spans="2:20" ht="14.25" customHeight="1" x14ac:dyDescent="0.25">
      <c r="B278" s="43"/>
      <c r="R278" s="41"/>
      <c r="S278" s="42"/>
      <c r="T278" s="42"/>
    </row>
    <row r="279" spans="2:20" ht="14.25" customHeight="1" x14ac:dyDescent="0.25">
      <c r="B279" s="43"/>
      <c r="R279" s="41"/>
      <c r="S279" s="42"/>
      <c r="T279" s="42"/>
    </row>
    <row r="280" spans="2:20" ht="14.25" customHeight="1" x14ac:dyDescent="0.25">
      <c r="B280" s="43"/>
      <c r="R280" s="41"/>
      <c r="S280" s="42"/>
      <c r="T280" s="42"/>
    </row>
    <row r="281" spans="2:20" ht="14.25" customHeight="1" x14ac:dyDescent="0.25">
      <c r="B281" s="43"/>
      <c r="R281" s="41"/>
      <c r="S281" s="42"/>
      <c r="T281" s="42"/>
    </row>
    <row r="282" spans="2:20" ht="14.25" customHeight="1" x14ac:dyDescent="0.25">
      <c r="B282" s="43"/>
      <c r="R282" s="41"/>
      <c r="S282" s="42"/>
      <c r="T282" s="42"/>
    </row>
    <row r="283" spans="2:20" ht="14.25" customHeight="1" x14ac:dyDescent="0.25">
      <c r="B283" s="43"/>
      <c r="R283" s="41"/>
      <c r="S283" s="42"/>
      <c r="T283" s="42"/>
    </row>
    <row r="284" spans="2:20" ht="14.25" customHeight="1" x14ac:dyDescent="0.25">
      <c r="B284" s="43"/>
      <c r="R284" s="41"/>
      <c r="S284" s="42"/>
      <c r="T284" s="42"/>
    </row>
    <row r="285" spans="2:20" ht="14.25" customHeight="1" x14ac:dyDescent="0.25">
      <c r="B285" s="43"/>
      <c r="R285" s="41"/>
      <c r="S285" s="42"/>
      <c r="T285" s="42"/>
    </row>
    <row r="286" spans="2:20" ht="14.25" customHeight="1" x14ac:dyDescent="0.25">
      <c r="B286" s="43"/>
      <c r="R286" s="41"/>
      <c r="S286" s="42"/>
      <c r="T286" s="42"/>
    </row>
    <row r="287" spans="2:20" ht="14.25" customHeight="1" x14ac:dyDescent="0.25">
      <c r="B287" s="43"/>
      <c r="R287" s="41"/>
      <c r="S287" s="42"/>
      <c r="T287" s="42"/>
    </row>
    <row r="288" spans="2:20" ht="14.25" customHeight="1" x14ac:dyDescent="0.25">
      <c r="B288" s="43"/>
      <c r="R288" s="41"/>
      <c r="S288" s="42"/>
      <c r="T288" s="42"/>
    </row>
    <row r="289" spans="2:20" ht="14.25" customHeight="1" x14ac:dyDescent="0.25">
      <c r="B289" s="43"/>
      <c r="R289" s="41"/>
      <c r="S289" s="42"/>
      <c r="T289" s="42"/>
    </row>
    <row r="290" spans="2:20" ht="14.25" customHeight="1" x14ac:dyDescent="0.25">
      <c r="B290" s="43"/>
      <c r="R290" s="41"/>
      <c r="S290" s="42"/>
      <c r="T290" s="42"/>
    </row>
    <row r="291" spans="2:20" ht="14.25" customHeight="1" x14ac:dyDescent="0.25">
      <c r="B291" s="43"/>
      <c r="R291" s="41"/>
      <c r="S291" s="42"/>
      <c r="T291" s="42"/>
    </row>
    <row r="292" spans="2:20" ht="14.25" customHeight="1" x14ac:dyDescent="0.25">
      <c r="B292" s="43"/>
      <c r="R292" s="41"/>
      <c r="S292" s="42"/>
      <c r="T292" s="42"/>
    </row>
    <row r="293" spans="2:20" ht="14.25" customHeight="1" x14ac:dyDescent="0.25">
      <c r="B293" s="43"/>
      <c r="R293" s="41"/>
      <c r="S293" s="42"/>
      <c r="T293" s="42"/>
    </row>
    <row r="294" spans="2:20" ht="14.25" customHeight="1" x14ac:dyDescent="0.25">
      <c r="B294" s="43"/>
      <c r="R294" s="41"/>
      <c r="S294" s="42"/>
      <c r="T294" s="42"/>
    </row>
    <row r="295" spans="2:20" ht="14.25" customHeight="1" x14ac:dyDescent="0.25">
      <c r="B295" s="43"/>
      <c r="R295" s="41"/>
      <c r="S295" s="42"/>
      <c r="T295" s="42"/>
    </row>
    <row r="296" spans="2:20" ht="14.25" customHeight="1" x14ac:dyDescent="0.25">
      <c r="B296" s="43"/>
      <c r="R296" s="41"/>
      <c r="S296" s="42"/>
      <c r="T296" s="42"/>
    </row>
    <row r="297" spans="2:20" ht="14.25" customHeight="1" x14ac:dyDescent="0.25">
      <c r="B297" s="43"/>
      <c r="R297" s="41"/>
      <c r="S297" s="42"/>
      <c r="T297" s="42"/>
    </row>
    <row r="298" spans="2:20" ht="14.25" customHeight="1" x14ac:dyDescent="0.25">
      <c r="B298" s="43"/>
      <c r="R298" s="41"/>
      <c r="S298" s="42"/>
      <c r="T298" s="42"/>
    </row>
    <row r="299" spans="2:20" ht="14.25" customHeight="1" x14ac:dyDescent="0.25">
      <c r="B299" s="43"/>
      <c r="R299" s="41"/>
      <c r="S299" s="42"/>
      <c r="T299" s="42"/>
    </row>
    <row r="300" spans="2:20" ht="14.25" customHeight="1" x14ac:dyDescent="0.25">
      <c r="B300" s="43"/>
      <c r="R300" s="41"/>
      <c r="S300" s="42"/>
      <c r="T300" s="42"/>
    </row>
    <row r="301" spans="2:20" ht="14.25" customHeight="1" x14ac:dyDescent="0.25">
      <c r="B301" s="43"/>
      <c r="R301" s="41"/>
      <c r="S301" s="42"/>
      <c r="T301" s="42"/>
    </row>
    <row r="302" spans="2:20" ht="14.25" customHeight="1" x14ac:dyDescent="0.25">
      <c r="B302" s="43"/>
      <c r="R302" s="41"/>
      <c r="S302" s="42"/>
      <c r="T302" s="42"/>
    </row>
    <row r="303" spans="2:20" ht="14.25" customHeight="1" x14ac:dyDescent="0.25">
      <c r="B303" s="43"/>
      <c r="R303" s="41"/>
      <c r="S303" s="42"/>
      <c r="T303" s="42"/>
    </row>
    <row r="304" spans="2:20" ht="14.25" customHeight="1" x14ac:dyDescent="0.25">
      <c r="B304" s="43"/>
      <c r="R304" s="41"/>
      <c r="S304" s="42"/>
      <c r="T304" s="42"/>
    </row>
    <row r="305" spans="2:20" ht="14.25" customHeight="1" x14ac:dyDescent="0.25">
      <c r="B305" s="43"/>
      <c r="R305" s="41"/>
      <c r="S305" s="42"/>
      <c r="T305" s="42"/>
    </row>
    <row r="306" spans="2:20" ht="14.25" customHeight="1" x14ac:dyDescent="0.25">
      <c r="B306" s="43"/>
      <c r="R306" s="41"/>
      <c r="S306" s="42"/>
      <c r="T306" s="42"/>
    </row>
    <row r="307" spans="2:20" ht="14.25" customHeight="1" x14ac:dyDescent="0.25">
      <c r="B307" s="43"/>
      <c r="R307" s="41"/>
      <c r="S307" s="42"/>
      <c r="T307" s="42"/>
    </row>
    <row r="308" spans="2:20" ht="14.25" customHeight="1" x14ac:dyDescent="0.25">
      <c r="B308" s="43"/>
      <c r="R308" s="41"/>
      <c r="S308" s="42"/>
      <c r="T308" s="42"/>
    </row>
    <row r="309" spans="2:20" ht="14.25" customHeight="1" x14ac:dyDescent="0.25">
      <c r="B309" s="43"/>
      <c r="R309" s="41"/>
      <c r="S309" s="42"/>
      <c r="T309" s="42"/>
    </row>
    <row r="310" spans="2:20" ht="14.25" customHeight="1" x14ac:dyDescent="0.25">
      <c r="B310" s="43"/>
      <c r="R310" s="41"/>
      <c r="S310" s="42"/>
      <c r="T310" s="42"/>
    </row>
    <row r="311" spans="2:20" ht="14.25" customHeight="1" x14ac:dyDescent="0.25">
      <c r="B311" s="43"/>
      <c r="R311" s="41"/>
      <c r="S311" s="42"/>
      <c r="T311" s="42"/>
    </row>
    <row r="312" spans="2:20" ht="14.25" customHeight="1" x14ac:dyDescent="0.25">
      <c r="B312" s="43"/>
      <c r="R312" s="41"/>
      <c r="S312" s="42"/>
      <c r="T312" s="42"/>
    </row>
    <row r="313" spans="2:20" ht="14.25" customHeight="1" x14ac:dyDescent="0.25">
      <c r="B313" s="43"/>
      <c r="R313" s="41"/>
      <c r="S313" s="42"/>
      <c r="T313" s="42"/>
    </row>
    <row r="314" spans="2:20" ht="14.25" customHeight="1" x14ac:dyDescent="0.25">
      <c r="B314" s="43"/>
      <c r="R314" s="41"/>
      <c r="S314" s="42"/>
      <c r="T314" s="42"/>
    </row>
    <row r="315" spans="2:20" ht="14.25" customHeight="1" x14ac:dyDescent="0.25">
      <c r="B315" s="43"/>
      <c r="R315" s="41"/>
      <c r="S315" s="42"/>
      <c r="T315" s="42"/>
    </row>
    <row r="316" spans="2:20" ht="14.25" customHeight="1" x14ac:dyDescent="0.25">
      <c r="B316" s="43"/>
      <c r="R316" s="41"/>
      <c r="S316" s="42"/>
      <c r="T316" s="42"/>
    </row>
    <row r="317" spans="2:20" ht="14.25" customHeight="1" x14ac:dyDescent="0.25">
      <c r="B317" s="43"/>
      <c r="R317" s="41"/>
      <c r="S317" s="42"/>
      <c r="T317" s="42"/>
    </row>
    <row r="318" spans="2:20" ht="14.25" customHeight="1" x14ac:dyDescent="0.25">
      <c r="B318" s="43"/>
      <c r="R318" s="41"/>
      <c r="S318" s="42"/>
      <c r="T318" s="42"/>
    </row>
    <row r="319" spans="2:20" ht="14.25" customHeight="1" x14ac:dyDescent="0.25">
      <c r="B319" s="43"/>
      <c r="R319" s="41"/>
      <c r="S319" s="42"/>
      <c r="T319" s="42"/>
    </row>
    <row r="320" spans="2:20" ht="14.25" customHeight="1" x14ac:dyDescent="0.25">
      <c r="B320" s="43"/>
      <c r="R320" s="41"/>
      <c r="S320" s="42"/>
      <c r="T320" s="42"/>
    </row>
    <row r="321" spans="2:20" ht="14.25" customHeight="1" x14ac:dyDescent="0.25">
      <c r="B321" s="43"/>
      <c r="R321" s="41"/>
      <c r="S321" s="42"/>
      <c r="T321" s="42"/>
    </row>
    <row r="322" spans="2:20" ht="14.25" customHeight="1" x14ac:dyDescent="0.25">
      <c r="B322" s="43"/>
      <c r="R322" s="41"/>
      <c r="S322" s="42"/>
      <c r="T322" s="42"/>
    </row>
    <row r="323" spans="2:20" ht="14.25" customHeight="1" x14ac:dyDescent="0.25">
      <c r="B323" s="43"/>
      <c r="R323" s="41"/>
      <c r="S323" s="42"/>
      <c r="T323" s="42"/>
    </row>
    <row r="324" spans="2:20" ht="14.25" customHeight="1" x14ac:dyDescent="0.25">
      <c r="B324" s="43"/>
      <c r="R324" s="41"/>
      <c r="S324" s="42"/>
      <c r="T324" s="42"/>
    </row>
    <row r="325" spans="2:20" ht="14.25" customHeight="1" x14ac:dyDescent="0.25">
      <c r="B325" s="43"/>
      <c r="R325" s="41"/>
      <c r="S325" s="42"/>
      <c r="T325" s="42"/>
    </row>
    <row r="326" spans="2:20" ht="14.25" customHeight="1" x14ac:dyDescent="0.25">
      <c r="B326" s="43"/>
      <c r="R326" s="41"/>
      <c r="S326" s="42"/>
      <c r="T326" s="42"/>
    </row>
    <row r="327" spans="2:20" ht="14.25" customHeight="1" x14ac:dyDescent="0.25">
      <c r="B327" s="43"/>
      <c r="R327" s="41"/>
      <c r="S327" s="42"/>
      <c r="T327" s="42"/>
    </row>
    <row r="328" spans="2:20" ht="14.25" customHeight="1" x14ac:dyDescent="0.25">
      <c r="B328" s="43"/>
      <c r="R328" s="41"/>
      <c r="S328" s="42"/>
      <c r="T328" s="42"/>
    </row>
    <row r="329" spans="2:20" ht="14.25" customHeight="1" x14ac:dyDescent="0.25">
      <c r="B329" s="43"/>
      <c r="R329" s="41"/>
      <c r="S329" s="42"/>
      <c r="T329" s="42"/>
    </row>
    <row r="330" spans="2:20" ht="14.25" customHeight="1" x14ac:dyDescent="0.25">
      <c r="B330" s="43"/>
      <c r="R330" s="41"/>
      <c r="S330" s="42"/>
      <c r="T330" s="42"/>
    </row>
    <row r="331" spans="2:20" ht="14.25" customHeight="1" x14ac:dyDescent="0.25">
      <c r="B331" s="43"/>
      <c r="R331" s="41"/>
      <c r="S331" s="42"/>
      <c r="T331" s="42"/>
    </row>
    <row r="332" spans="2:20" ht="14.25" customHeight="1" x14ac:dyDescent="0.25">
      <c r="B332" s="43"/>
      <c r="R332" s="41"/>
      <c r="S332" s="42"/>
      <c r="T332" s="42"/>
    </row>
    <row r="333" spans="2:20" ht="14.25" customHeight="1" x14ac:dyDescent="0.25">
      <c r="B333" s="43"/>
      <c r="R333" s="41"/>
      <c r="S333" s="42"/>
      <c r="T333" s="42"/>
    </row>
    <row r="334" spans="2:20" ht="14.25" customHeight="1" x14ac:dyDescent="0.25">
      <c r="B334" s="43"/>
      <c r="R334" s="41"/>
      <c r="S334" s="42"/>
      <c r="T334" s="42"/>
    </row>
    <row r="335" spans="2:20" ht="14.25" customHeight="1" x14ac:dyDescent="0.25">
      <c r="B335" s="43"/>
      <c r="R335" s="41"/>
      <c r="S335" s="42"/>
      <c r="T335" s="42"/>
    </row>
    <row r="336" spans="2:20" ht="14.25" customHeight="1" x14ac:dyDescent="0.25">
      <c r="B336" s="43"/>
      <c r="R336" s="41"/>
      <c r="S336" s="42"/>
      <c r="T336" s="42"/>
    </row>
    <row r="337" spans="2:20" ht="14.25" customHeight="1" x14ac:dyDescent="0.25">
      <c r="B337" s="43"/>
      <c r="R337" s="41"/>
      <c r="S337" s="42"/>
      <c r="T337" s="42"/>
    </row>
    <row r="338" spans="2:20" ht="14.25" customHeight="1" x14ac:dyDescent="0.25">
      <c r="B338" s="43"/>
      <c r="R338" s="41"/>
      <c r="S338" s="42"/>
      <c r="T338" s="42"/>
    </row>
    <row r="339" spans="2:20" ht="14.25" customHeight="1" x14ac:dyDescent="0.25">
      <c r="B339" s="43"/>
      <c r="R339" s="41"/>
      <c r="S339" s="42"/>
      <c r="T339" s="42"/>
    </row>
    <row r="340" spans="2:20" ht="14.25" customHeight="1" x14ac:dyDescent="0.25">
      <c r="B340" s="43"/>
      <c r="R340" s="41"/>
      <c r="S340" s="42"/>
      <c r="T340" s="42"/>
    </row>
    <row r="341" spans="2:20" ht="14.25" customHeight="1" x14ac:dyDescent="0.25">
      <c r="B341" s="43"/>
      <c r="R341" s="41"/>
      <c r="S341" s="42"/>
      <c r="T341" s="42"/>
    </row>
    <row r="342" spans="2:20" ht="14.25" customHeight="1" x14ac:dyDescent="0.25">
      <c r="B342" s="43"/>
      <c r="R342" s="41"/>
      <c r="S342" s="42"/>
      <c r="T342" s="42"/>
    </row>
    <row r="343" spans="2:20" ht="14.25" customHeight="1" x14ac:dyDescent="0.25">
      <c r="B343" s="43"/>
      <c r="R343" s="41"/>
      <c r="S343" s="42"/>
      <c r="T343" s="42"/>
    </row>
    <row r="344" spans="2:20" ht="14.25" customHeight="1" x14ac:dyDescent="0.25">
      <c r="B344" s="43"/>
      <c r="R344" s="41"/>
      <c r="S344" s="42"/>
      <c r="T344" s="42"/>
    </row>
    <row r="345" spans="2:20" ht="14.25" customHeight="1" x14ac:dyDescent="0.25">
      <c r="B345" s="43"/>
      <c r="R345" s="41"/>
      <c r="S345" s="42"/>
      <c r="T345" s="42"/>
    </row>
    <row r="346" spans="2:20" ht="14.25" customHeight="1" x14ac:dyDescent="0.25">
      <c r="B346" s="43"/>
      <c r="R346" s="41"/>
      <c r="S346" s="42"/>
      <c r="T346" s="42"/>
    </row>
    <row r="347" spans="2:20" ht="14.25" customHeight="1" x14ac:dyDescent="0.25">
      <c r="B347" s="43"/>
      <c r="R347" s="41"/>
      <c r="S347" s="42"/>
      <c r="T347" s="42"/>
    </row>
    <row r="348" spans="2:20" ht="14.25" customHeight="1" x14ac:dyDescent="0.25">
      <c r="B348" s="43"/>
      <c r="R348" s="41"/>
      <c r="S348" s="42"/>
      <c r="T348" s="42"/>
    </row>
    <row r="349" spans="2:20" ht="14.25" customHeight="1" x14ac:dyDescent="0.25">
      <c r="B349" s="43"/>
      <c r="R349" s="41"/>
      <c r="S349" s="42"/>
      <c r="T349" s="42"/>
    </row>
    <row r="350" spans="2:20" ht="14.25" customHeight="1" x14ac:dyDescent="0.25">
      <c r="B350" s="43"/>
      <c r="R350" s="41"/>
      <c r="S350" s="42"/>
      <c r="T350" s="42"/>
    </row>
    <row r="351" spans="2:20" ht="14.25" customHeight="1" x14ac:dyDescent="0.25">
      <c r="B351" s="43"/>
      <c r="R351" s="41"/>
      <c r="S351" s="42"/>
      <c r="T351" s="42"/>
    </row>
    <row r="352" spans="2:20" ht="14.25" customHeight="1" x14ac:dyDescent="0.25">
      <c r="B352" s="43"/>
      <c r="R352" s="41"/>
      <c r="S352" s="42"/>
      <c r="T352" s="42"/>
    </row>
    <row r="353" spans="2:20" ht="14.25" customHeight="1" x14ac:dyDescent="0.25">
      <c r="B353" s="43"/>
      <c r="R353" s="41"/>
      <c r="S353" s="42"/>
      <c r="T353" s="42"/>
    </row>
    <row r="354" spans="2:20" ht="14.25" customHeight="1" x14ac:dyDescent="0.25">
      <c r="B354" s="43"/>
      <c r="R354" s="41"/>
      <c r="S354" s="42"/>
      <c r="T354" s="42"/>
    </row>
    <row r="355" spans="2:20" ht="14.25" customHeight="1" x14ac:dyDescent="0.25">
      <c r="B355" s="43"/>
      <c r="R355" s="41"/>
      <c r="S355" s="42"/>
      <c r="T355" s="42"/>
    </row>
    <row r="356" spans="2:20" ht="14.25" customHeight="1" x14ac:dyDescent="0.25">
      <c r="B356" s="43"/>
      <c r="R356" s="41"/>
      <c r="S356" s="42"/>
      <c r="T356" s="42"/>
    </row>
    <row r="357" spans="2:20" ht="14.25" customHeight="1" x14ac:dyDescent="0.25">
      <c r="B357" s="43"/>
      <c r="R357" s="41"/>
      <c r="S357" s="42"/>
      <c r="T357" s="42"/>
    </row>
    <row r="358" spans="2:20" ht="14.25" customHeight="1" x14ac:dyDescent="0.25">
      <c r="B358" s="43"/>
      <c r="R358" s="41"/>
      <c r="S358" s="42"/>
      <c r="T358" s="42"/>
    </row>
    <row r="359" spans="2:20" ht="14.25" customHeight="1" x14ac:dyDescent="0.25">
      <c r="B359" s="43"/>
      <c r="R359" s="41"/>
      <c r="S359" s="42"/>
      <c r="T359" s="42"/>
    </row>
    <row r="360" spans="2:20" ht="14.25" customHeight="1" x14ac:dyDescent="0.25">
      <c r="B360" s="43"/>
      <c r="R360" s="41"/>
      <c r="S360" s="42"/>
      <c r="T360" s="42"/>
    </row>
    <row r="361" spans="2:20" ht="14.25" customHeight="1" x14ac:dyDescent="0.25">
      <c r="B361" s="43"/>
      <c r="R361" s="41"/>
      <c r="S361" s="42"/>
      <c r="T361" s="42"/>
    </row>
    <row r="362" spans="2:20" ht="14.25" customHeight="1" x14ac:dyDescent="0.25">
      <c r="B362" s="43"/>
      <c r="R362" s="41"/>
      <c r="S362" s="42"/>
      <c r="T362" s="42"/>
    </row>
    <row r="363" spans="2:20" ht="14.25" customHeight="1" x14ac:dyDescent="0.25">
      <c r="B363" s="43"/>
      <c r="R363" s="41"/>
      <c r="S363" s="42"/>
      <c r="T363" s="42"/>
    </row>
    <row r="364" spans="2:20" ht="14.25" customHeight="1" x14ac:dyDescent="0.25">
      <c r="B364" s="43"/>
      <c r="R364" s="41"/>
      <c r="S364" s="42"/>
      <c r="T364" s="42"/>
    </row>
    <row r="365" spans="2:20" ht="14.25" customHeight="1" x14ac:dyDescent="0.25">
      <c r="B365" s="43"/>
      <c r="R365" s="41"/>
      <c r="S365" s="42"/>
      <c r="T365" s="42"/>
    </row>
    <row r="366" spans="2:20" ht="14.25" customHeight="1" x14ac:dyDescent="0.25">
      <c r="B366" s="43"/>
      <c r="R366" s="41"/>
      <c r="S366" s="42"/>
      <c r="T366" s="42"/>
    </row>
    <row r="367" spans="2:20" ht="14.25" customHeight="1" x14ac:dyDescent="0.25">
      <c r="B367" s="43"/>
      <c r="R367" s="41"/>
      <c r="S367" s="42"/>
      <c r="T367" s="42"/>
    </row>
    <row r="368" spans="2:20" ht="14.25" customHeight="1" x14ac:dyDescent="0.25">
      <c r="B368" s="43"/>
      <c r="R368" s="41"/>
      <c r="S368" s="42"/>
      <c r="T368" s="42"/>
    </row>
    <row r="369" spans="2:20" ht="14.25" customHeight="1" x14ac:dyDescent="0.25">
      <c r="B369" s="43"/>
      <c r="R369" s="41"/>
      <c r="S369" s="42"/>
      <c r="T369" s="42"/>
    </row>
    <row r="370" spans="2:20" ht="14.25" customHeight="1" x14ac:dyDescent="0.25">
      <c r="B370" s="43"/>
      <c r="R370" s="41"/>
      <c r="S370" s="42"/>
      <c r="T370" s="42"/>
    </row>
    <row r="371" spans="2:20" ht="14.25" customHeight="1" x14ac:dyDescent="0.25">
      <c r="B371" s="43"/>
      <c r="R371" s="41"/>
      <c r="S371" s="42"/>
      <c r="T371" s="42"/>
    </row>
    <row r="372" spans="2:20" ht="14.25" customHeight="1" x14ac:dyDescent="0.25">
      <c r="B372" s="43"/>
      <c r="R372" s="41"/>
      <c r="S372" s="42"/>
      <c r="T372" s="42"/>
    </row>
    <row r="373" spans="2:20" ht="14.25" customHeight="1" x14ac:dyDescent="0.25">
      <c r="B373" s="43"/>
      <c r="R373" s="41"/>
      <c r="S373" s="42"/>
      <c r="T373" s="42"/>
    </row>
    <row r="374" spans="2:20" ht="14.25" customHeight="1" x14ac:dyDescent="0.25">
      <c r="B374" s="43"/>
      <c r="R374" s="41"/>
      <c r="S374" s="42"/>
      <c r="T374" s="42"/>
    </row>
    <row r="375" spans="2:20" ht="14.25" customHeight="1" x14ac:dyDescent="0.25">
      <c r="B375" s="43"/>
      <c r="R375" s="41"/>
      <c r="S375" s="42"/>
      <c r="T375" s="42"/>
    </row>
    <row r="376" spans="2:20" ht="14.25" customHeight="1" x14ac:dyDescent="0.25">
      <c r="B376" s="43"/>
      <c r="R376" s="41"/>
      <c r="S376" s="42"/>
      <c r="T376" s="42"/>
    </row>
    <row r="377" spans="2:20" ht="14.25" customHeight="1" x14ac:dyDescent="0.25">
      <c r="B377" s="43"/>
      <c r="R377" s="41"/>
      <c r="S377" s="42"/>
      <c r="T377" s="42"/>
    </row>
    <row r="378" spans="2:20" ht="14.25" customHeight="1" x14ac:dyDescent="0.25">
      <c r="B378" s="43"/>
      <c r="R378" s="41"/>
      <c r="S378" s="42"/>
      <c r="T378" s="42"/>
    </row>
    <row r="379" spans="2:20" ht="14.25" customHeight="1" x14ac:dyDescent="0.25">
      <c r="B379" s="43"/>
      <c r="R379" s="41"/>
      <c r="S379" s="42"/>
      <c r="T379" s="42"/>
    </row>
    <row r="380" spans="2:20" ht="14.25" customHeight="1" x14ac:dyDescent="0.25">
      <c r="B380" s="43"/>
      <c r="R380" s="41"/>
      <c r="S380" s="42"/>
      <c r="T380" s="42"/>
    </row>
    <row r="381" spans="2:20" ht="14.25" customHeight="1" x14ac:dyDescent="0.25">
      <c r="B381" s="43"/>
      <c r="R381" s="41"/>
      <c r="S381" s="42"/>
      <c r="T381" s="42"/>
    </row>
    <row r="382" spans="2:20" ht="14.25" customHeight="1" x14ac:dyDescent="0.25">
      <c r="B382" s="43"/>
      <c r="R382" s="41"/>
      <c r="S382" s="42"/>
      <c r="T382" s="42"/>
    </row>
    <row r="383" spans="2:20" ht="14.25" customHeight="1" x14ac:dyDescent="0.25">
      <c r="B383" s="43"/>
      <c r="R383" s="41"/>
      <c r="S383" s="42"/>
      <c r="T383" s="42"/>
    </row>
    <row r="384" spans="2:20" ht="14.25" customHeight="1" x14ac:dyDescent="0.25">
      <c r="B384" s="43"/>
      <c r="R384" s="41"/>
      <c r="S384" s="42"/>
      <c r="T384" s="42"/>
    </row>
    <row r="385" spans="2:20" ht="14.25" customHeight="1" x14ac:dyDescent="0.25">
      <c r="B385" s="43"/>
      <c r="R385" s="41"/>
      <c r="S385" s="42"/>
      <c r="T385" s="42"/>
    </row>
    <row r="386" spans="2:20" ht="14.25" customHeight="1" x14ac:dyDescent="0.25">
      <c r="B386" s="43"/>
      <c r="R386" s="41"/>
      <c r="S386" s="42"/>
      <c r="T386" s="42"/>
    </row>
    <row r="387" spans="2:20" ht="14.25" customHeight="1" x14ac:dyDescent="0.25">
      <c r="B387" s="43"/>
      <c r="R387" s="41"/>
      <c r="S387" s="42"/>
      <c r="T387" s="42"/>
    </row>
    <row r="388" spans="2:20" ht="14.25" customHeight="1" x14ac:dyDescent="0.25">
      <c r="B388" s="43"/>
      <c r="R388" s="41"/>
      <c r="S388" s="42"/>
      <c r="T388" s="42"/>
    </row>
    <row r="389" spans="2:20" ht="14.25" customHeight="1" x14ac:dyDescent="0.25">
      <c r="B389" s="43"/>
      <c r="R389" s="41"/>
      <c r="S389" s="42"/>
      <c r="T389" s="42"/>
    </row>
    <row r="390" spans="2:20" ht="14.25" customHeight="1" x14ac:dyDescent="0.25">
      <c r="B390" s="43"/>
      <c r="R390" s="41"/>
      <c r="S390" s="42"/>
      <c r="T390" s="42"/>
    </row>
    <row r="391" spans="2:20" ht="14.25" customHeight="1" x14ac:dyDescent="0.25">
      <c r="B391" s="43"/>
      <c r="R391" s="41"/>
      <c r="S391" s="42"/>
      <c r="T391" s="42"/>
    </row>
    <row r="392" spans="2:20" ht="14.25" customHeight="1" x14ac:dyDescent="0.25">
      <c r="B392" s="43"/>
      <c r="R392" s="41"/>
      <c r="S392" s="42"/>
      <c r="T392" s="42"/>
    </row>
    <row r="393" spans="2:20" ht="14.25" customHeight="1" x14ac:dyDescent="0.25">
      <c r="B393" s="43"/>
      <c r="R393" s="41"/>
      <c r="S393" s="42"/>
      <c r="T393" s="42"/>
    </row>
    <row r="394" spans="2:20" ht="14.25" customHeight="1" x14ac:dyDescent="0.25">
      <c r="B394" s="43"/>
      <c r="R394" s="41"/>
      <c r="S394" s="42"/>
      <c r="T394" s="42"/>
    </row>
    <row r="395" spans="2:20" ht="14.25" customHeight="1" x14ac:dyDescent="0.25">
      <c r="B395" s="43"/>
      <c r="R395" s="41"/>
      <c r="S395" s="42"/>
      <c r="T395" s="42"/>
    </row>
    <row r="396" spans="2:20" ht="14.25" customHeight="1" x14ac:dyDescent="0.25">
      <c r="B396" s="43"/>
      <c r="R396" s="41"/>
      <c r="S396" s="42"/>
      <c r="T396" s="42"/>
    </row>
    <row r="397" spans="2:20" ht="14.25" customHeight="1" x14ac:dyDescent="0.25">
      <c r="B397" s="43"/>
      <c r="R397" s="41"/>
      <c r="S397" s="42"/>
      <c r="T397" s="42"/>
    </row>
    <row r="398" spans="2:20" ht="14.25" customHeight="1" x14ac:dyDescent="0.25">
      <c r="B398" s="43"/>
      <c r="R398" s="41"/>
      <c r="S398" s="42"/>
      <c r="T398" s="42"/>
    </row>
    <row r="399" spans="2:20" ht="14.25" customHeight="1" x14ac:dyDescent="0.25">
      <c r="B399" s="43"/>
      <c r="R399" s="41"/>
      <c r="S399" s="42"/>
      <c r="T399" s="42"/>
    </row>
    <row r="400" spans="2:20" ht="14.25" customHeight="1" x14ac:dyDescent="0.25">
      <c r="B400" s="43"/>
      <c r="R400" s="41"/>
      <c r="S400" s="42"/>
      <c r="T400" s="42"/>
    </row>
    <row r="401" spans="2:20" ht="14.25" customHeight="1" x14ac:dyDescent="0.25">
      <c r="B401" s="43"/>
      <c r="R401" s="41"/>
      <c r="S401" s="42"/>
      <c r="T401" s="42"/>
    </row>
    <row r="402" spans="2:20" ht="14.25" customHeight="1" x14ac:dyDescent="0.25">
      <c r="B402" s="43"/>
      <c r="R402" s="41"/>
      <c r="S402" s="42"/>
      <c r="T402" s="42"/>
    </row>
    <row r="403" spans="2:20" ht="14.25" customHeight="1" x14ac:dyDescent="0.25">
      <c r="B403" s="43"/>
      <c r="R403" s="41"/>
      <c r="S403" s="42"/>
      <c r="T403" s="42"/>
    </row>
    <row r="404" spans="2:20" ht="14.25" customHeight="1" x14ac:dyDescent="0.25">
      <c r="B404" s="43"/>
      <c r="R404" s="41"/>
      <c r="S404" s="42"/>
      <c r="T404" s="42"/>
    </row>
    <row r="405" spans="2:20" ht="14.25" customHeight="1" x14ac:dyDescent="0.25">
      <c r="B405" s="43"/>
      <c r="R405" s="41"/>
      <c r="S405" s="42"/>
      <c r="T405" s="42"/>
    </row>
    <row r="406" spans="2:20" ht="14.25" customHeight="1" x14ac:dyDescent="0.25">
      <c r="B406" s="43"/>
      <c r="R406" s="41"/>
      <c r="S406" s="42"/>
      <c r="T406" s="42"/>
    </row>
    <row r="407" spans="2:20" ht="14.25" customHeight="1" x14ac:dyDescent="0.25">
      <c r="B407" s="43"/>
      <c r="R407" s="41"/>
      <c r="S407" s="42"/>
      <c r="T407" s="42"/>
    </row>
    <row r="408" spans="2:20" ht="14.25" customHeight="1" x14ac:dyDescent="0.25">
      <c r="B408" s="43"/>
      <c r="R408" s="41"/>
      <c r="S408" s="42"/>
      <c r="T408" s="42"/>
    </row>
    <row r="409" spans="2:20" ht="14.25" customHeight="1" x14ac:dyDescent="0.25">
      <c r="B409" s="43"/>
      <c r="R409" s="41"/>
      <c r="S409" s="42"/>
      <c r="T409" s="42"/>
    </row>
    <row r="410" spans="2:20" ht="14.25" customHeight="1" x14ac:dyDescent="0.25">
      <c r="B410" s="43"/>
      <c r="R410" s="41"/>
      <c r="S410" s="42"/>
      <c r="T410" s="42"/>
    </row>
    <row r="411" spans="2:20" ht="14.25" customHeight="1" x14ac:dyDescent="0.25">
      <c r="B411" s="43"/>
      <c r="R411" s="41"/>
      <c r="S411" s="42"/>
      <c r="T411" s="42"/>
    </row>
    <row r="412" spans="2:20" ht="14.25" customHeight="1" x14ac:dyDescent="0.25">
      <c r="B412" s="43"/>
      <c r="R412" s="41"/>
      <c r="S412" s="42"/>
      <c r="T412" s="42"/>
    </row>
    <row r="413" spans="2:20" ht="14.25" customHeight="1" x14ac:dyDescent="0.25">
      <c r="B413" s="43"/>
      <c r="R413" s="41"/>
      <c r="S413" s="42"/>
      <c r="T413" s="42"/>
    </row>
    <row r="414" spans="2:20" ht="14.25" customHeight="1" x14ac:dyDescent="0.25">
      <c r="B414" s="43"/>
      <c r="R414" s="41"/>
      <c r="S414" s="42"/>
      <c r="T414" s="42"/>
    </row>
    <row r="415" spans="2:20" ht="14.25" customHeight="1" x14ac:dyDescent="0.25">
      <c r="B415" s="43"/>
      <c r="R415" s="41"/>
      <c r="S415" s="42"/>
      <c r="T415" s="42"/>
    </row>
    <row r="416" spans="2:20" ht="14.25" customHeight="1" x14ac:dyDescent="0.25">
      <c r="B416" s="43"/>
      <c r="R416" s="41"/>
      <c r="S416" s="42"/>
      <c r="T416" s="42"/>
    </row>
    <row r="417" spans="2:20" ht="14.25" customHeight="1" x14ac:dyDescent="0.25">
      <c r="B417" s="43"/>
      <c r="R417" s="41"/>
      <c r="S417" s="42"/>
      <c r="T417" s="42"/>
    </row>
    <row r="418" spans="2:20" ht="14.25" customHeight="1" x14ac:dyDescent="0.25">
      <c r="B418" s="43"/>
      <c r="R418" s="41"/>
      <c r="S418" s="42"/>
      <c r="T418" s="42"/>
    </row>
    <row r="419" spans="2:20" ht="14.25" customHeight="1" x14ac:dyDescent="0.25">
      <c r="B419" s="43"/>
      <c r="R419" s="41"/>
      <c r="S419" s="42"/>
      <c r="T419" s="42"/>
    </row>
    <row r="420" spans="2:20" ht="14.25" customHeight="1" x14ac:dyDescent="0.25">
      <c r="B420" s="43"/>
      <c r="R420" s="41"/>
      <c r="S420" s="42"/>
      <c r="T420" s="42"/>
    </row>
    <row r="421" spans="2:20" ht="14.25" customHeight="1" x14ac:dyDescent="0.25">
      <c r="B421" s="43"/>
      <c r="R421" s="41"/>
      <c r="S421" s="42"/>
      <c r="T421" s="42"/>
    </row>
    <row r="422" spans="2:20" ht="14.25" customHeight="1" x14ac:dyDescent="0.25">
      <c r="B422" s="43"/>
      <c r="R422" s="41"/>
      <c r="S422" s="42"/>
      <c r="T422" s="42"/>
    </row>
    <row r="423" spans="2:20" ht="14.25" customHeight="1" x14ac:dyDescent="0.25">
      <c r="B423" s="43"/>
      <c r="R423" s="41"/>
      <c r="S423" s="42"/>
      <c r="T423" s="42"/>
    </row>
    <row r="424" spans="2:20" ht="14.25" customHeight="1" x14ac:dyDescent="0.25">
      <c r="B424" s="43"/>
      <c r="R424" s="41"/>
      <c r="S424" s="42"/>
      <c r="T424" s="42"/>
    </row>
    <row r="425" spans="2:20" ht="14.25" customHeight="1" x14ac:dyDescent="0.25">
      <c r="B425" s="43"/>
      <c r="R425" s="41"/>
      <c r="S425" s="42"/>
      <c r="T425" s="42"/>
    </row>
    <row r="426" spans="2:20" ht="14.25" customHeight="1" x14ac:dyDescent="0.25">
      <c r="B426" s="43"/>
      <c r="R426" s="41"/>
      <c r="S426" s="42"/>
      <c r="T426" s="42"/>
    </row>
    <row r="427" spans="2:20" ht="14.25" customHeight="1" x14ac:dyDescent="0.25">
      <c r="B427" s="43"/>
      <c r="R427" s="41"/>
      <c r="S427" s="42"/>
      <c r="T427" s="42"/>
    </row>
    <row r="428" spans="2:20" ht="14.25" customHeight="1" x14ac:dyDescent="0.25">
      <c r="B428" s="43"/>
      <c r="R428" s="41"/>
      <c r="S428" s="42"/>
      <c r="T428" s="42"/>
    </row>
    <row r="429" spans="2:20" ht="14.25" customHeight="1" x14ac:dyDescent="0.25">
      <c r="B429" s="43"/>
      <c r="R429" s="41"/>
      <c r="S429" s="42"/>
      <c r="T429" s="42"/>
    </row>
    <row r="430" spans="2:20" ht="14.25" customHeight="1" x14ac:dyDescent="0.25">
      <c r="B430" s="43"/>
      <c r="R430" s="41"/>
      <c r="S430" s="42"/>
      <c r="T430" s="42"/>
    </row>
    <row r="431" spans="2:20" ht="14.25" customHeight="1" x14ac:dyDescent="0.25">
      <c r="B431" s="43"/>
      <c r="R431" s="41"/>
      <c r="S431" s="42"/>
      <c r="T431" s="42"/>
    </row>
    <row r="432" spans="2:20" ht="14.25" customHeight="1" x14ac:dyDescent="0.25">
      <c r="B432" s="43"/>
      <c r="R432" s="41"/>
      <c r="S432" s="42"/>
      <c r="T432" s="42"/>
    </row>
    <row r="433" spans="2:20" ht="14.25" customHeight="1" x14ac:dyDescent="0.25">
      <c r="B433" s="43"/>
      <c r="R433" s="41"/>
      <c r="S433" s="42"/>
      <c r="T433" s="42"/>
    </row>
    <row r="434" spans="2:20" ht="14.25" customHeight="1" x14ac:dyDescent="0.25">
      <c r="B434" s="43"/>
      <c r="R434" s="41"/>
      <c r="S434" s="42"/>
      <c r="T434" s="42"/>
    </row>
    <row r="435" spans="2:20" ht="14.25" customHeight="1" x14ac:dyDescent="0.25">
      <c r="B435" s="43"/>
      <c r="R435" s="41"/>
      <c r="S435" s="42"/>
      <c r="T435" s="42"/>
    </row>
    <row r="436" spans="2:20" ht="14.25" customHeight="1" x14ac:dyDescent="0.25">
      <c r="B436" s="43"/>
      <c r="R436" s="41"/>
      <c r="S436" s="42"/>
      <c r="T436" s="42"/>
    </row>
    <row r="437" spans="2:20" ht="14.25" customHeight="1" x14ac:dyDescent="0.25">
      <c r="B437" s="43"/>
      <c r="R437" s="41"/>
      <c r="S437" s="42"/>
      <c r="T437" s="42"/>
    </row>
    <row r="438" spans="2:20" ht="14.25" customHeight="1" x14ac:dyDescent="0.25">
      <c r="B438" s="43"/>
      <c r="R438" s="41"/>
      <c r="S438" s="42"/>
      <c r="T438" s="42"/>
    </row>
    <row r="439" spans="2:20" ht="14.25" customHeight="1" x14ac:dyDescent="0.25">
      <c r="B439" s="43"/>
      <c r="R439" s="41"/>
      <c r="S439" s="42"/>
      <c r="T439" s="42"/>
    </row>
    <row r="440" spans="2:20" ht="14.25" customHeight="1" x14ac:dyDescent="0.25">
      <c r="B440" s="43"/>
      <c r="R440" s="41"/>
      <c r="S440" s="42"/>
      <c r="T440" s="42"/>
    </row>
    <row r="441" spans="2:20" ht="14.25" customHeight="1" x14ac:dyDescent="0.25">
      <c r="B441" s="43"/>
      <c r="R441" s="41"/>
      <c r="S441" s="42"/>
      <c r="T441" s="42"/>
    </row>
    <row r="442" spans="2:20" ht="14.25" customHeight="1" x14ac:dyDescent="0.25">
      <c r="B442" s="43"/>
      <c r="R442" s="41"/>
      <c r="S442" s="42"/>
      <c r="T442" s="42"/>
    </row>
    <row r="443" spans="2:20" ht="14.25" customHeight="1" x14ac:dyDescent="0.25">
      <c r="B443" s="43"/>
      <c r="R443" s="41"/>
      <c r="S443" s="42"/>
      <c r="T443" s="42"/>
    </row>
    <row r="444" spans="2:20" ht="14.25" customHeight="1" x14ac:dyDescent="0.25">
      <c r="B444" s="43"/>
      <c r="R444" s="41"/>
      <c r="S444" s="42"/>
      <c r="T444" s="42"/>
    </row>
    <row r="445" spans="2:20" ht="14.25" customHeight="1" x14ac:dyDescent="0.25">
      <c r="B445" s="43"/>
      <c r="R445" s="41"/>
      <c r="S445" s="42"/>
      <c r="T445" s="42"/>
    </row>
    <row r="446" spans="2:20" ht="14.25" customHeight="1" x14ac:dyDescent="0.25">
      <c r="B446" s="43"/>
      <c r="R446" s="41"/>
      <c r="S446" s="42"/>
      <c r="T446" s="42"/>
    </row>
    <row r="447" spans="2:20" ht="14.25" customHeight="1" x14ac:dyDescent="0.25">
      <c r="B447" s="43"/>
      <c r="R447" s="41"/>
      <c r="S447" s="42"/>
      <c r="T447" s="42"/>
    </row>
    <row r="448" spans="2:20" ht="14.25" customHeight="1" x14ac:dyDescent="0.25">
      <c r="B448" s="43"/>
      <c r="R448" s="41"/>
      <c r="S448" s="42"/>
      <c r="T448" s="42"/>
    </row>
    <row r="449" spans="2:20" ht="14.25" customHeight="1" x14ac:dyDescent="0.25">
      <c r="B449" s="43"/>
      <c r="R449" s="41"/>
      <c r="S449" s="42"/>
      <c r="T449" s="42"/>
    </row>
    <row r="450" spans="2:20" ht="14.25" customHeight="1" x14ac:dyDescent="0.25">
      <c r="B450" s="43"/>
      <c r="R450" s="41"/>
      <c r="S450" s="42"/>
      <c r="T450" s="42"/>
    </row>
    <row r="451" spans="2:20" ht="14.25" customHeight="1" x14ac:dyDescent="0.25">
      <c r="B451" s="43"/>
      <c r="R451" s="41"/>
      <c r="S451" s="42"/>
      <c r="T451" s="42"/>
    </row>
    <row r="452" spans="2:20" ht="14.25" customHeight="1" x14ac:dyDescent="0.25">
      <c r="B452" s="43"/>
      <c r="R452" s="41"/>
      <c r="S452" s="42"/>
      <c r="T452" s="42"/>
    </row>
    <row r="453" spans="2:20" ht="14.25" customHeight="1" x14ac:dyDescent="0.25">
      <c r="B453" s="43"/>
      <c r="R453" s="41"/>
      <c r="S453" s="42"/>
      <c r="T453" s="42"/>
    </row>
    <row r="454" spans="2:20" ht="14.25" customHeight="1" x14ac:dyDescent="0.25">
      <c r="B454" s="43"/>
      <c r="R454" s="41"/>
      <c r="S454" s="42"/>
      <c r="T454" s="42"/>
    </row>
    <row r="455" spans="2:20" ht="14.25" customHeight="1" x14ac:dyDescent="0.25">
      <c r="B455" s="43"/>
      <c r="R455" s="41"/>
      <c r="S455" s="42"/>
      <c r="T455" s="42"/>
    </row>
    <row r="456" spans="2:20" ht="14.25" customHeight="1" x14ac:dyDescent="0.25">
      <c r="B456" s="43"/>
      <c r="R456" s="41"/>
      <c r="S456" s="42"/>
      <c r="T456" s="42"/>
    </row>
    <row r="457" spans="2:20" ht="14.25" customHeight="1" x14ac:dyDescent="0.25">
      <c r="B457" s="43"/>
      <c r="R457" s="41"/>
      <c r="S457" s="42"/>
      <c r="T457" s="42"/>
    </row>
    <row r="458" spans="2:20" ht="14.25" customHeight="1" x14ac:dyDescent="0.25">
      <c r="B458" s="43"/>
      <c r="R458" s="41"/>
      <c r="S458" s="42"/>
      <c r="T458" s="42"/>
    </row>
    <row r="459" spans="2:20" ht="14.25" customHeight="1" x14ac:dyDescent="0.25">
      <c r="B459" s="43"/>
      <c r="R459" s="41"/>
      <c r="S459" s="42"/>
      <c r="T459" s="42"/>
    </row>
    <row r="460" spans="2:20" ht="14.25" customHeight="1" x14ac:dyDescent="0.25">
      <c r="B460" s="43"/>
      <c r="R460" s="41"/>
      <c r="S460" s="42"/>
      <c r="T460" s="42"/>
    </row>
    <row r="461" spans="2:20" ht="14.25" customHeight="1" x14ac:dyDescent="0.25">
      <c r="B461" s="43"/>
      <c r="R461" s="41"/>
      <c r="S461" s="42"/>
      <c r="T461" s="42"/>
    </row>
    <row r="462" spans="2:20" ht="14.25" customHeight="1" x14ac:dyDescent="0.25">
      <c r="B462" s="43"/>
      <c r="R462" s="41"/>
      <c r="S462" s="42"/>
      <c r="T462" s="42"/>
    </row>
    <row r="463" spans="2:20" ht="14.25" customHeight="1" x14ac:dyDescent="0.25">
      <c r="B463" s="43"/>
      <c r="R463" s="41"/>
      <c r="S463" s="42"/>
      <c r="T463" s="42"/>
    </row>
    <row r="464" spans="2:20" ht="14.25" customHeight="1" x14ac:dyDescent="0.25">
      <c r="B464" s="43"/>
      <c r="R464" s="41"/>
      <c r="S464" s="42"/>
      <c r="T464" s="42"/>
    </row>
    <row r="465" spans="2:20" ht="14.25" customHeight="1" x14ac:dyDescent="0.25">
      <c r="B465" s="43"/>
      <c r="R465" s="41"/>
      <c r="S465" s="42"/>
      <c r="T465" s="42"/>
    </row>
    <row r="466" spans="2:20" ht="14.25" customHeight="1" x14ac:dyDescent="0.25">
      <c r="B466" s="43"/>
      <c r="R466" s="41"/>
      <c r="S466" s="42"/>
      <c r="T466" s="42"/>
    </row>
    <row r="467" spans="2:20" ht="14.25" customHeight="1" x14ac:dyDescent="0.25">
      <c r="B467" s="43"/>
      <c r="R467" s="41"/>
      <c r="S467" s="42"/>
      <c r="T467" s="42"/>
    </row>
    <row r="468" spans="2:20" ht="14.25" customHeight="1" x14ac:dyDescent="0.25">
      <c r="B468" s="43"/>
      <c r="R468" s="41"/>
      <c r="S468" s="42"/>
      <c r="T468" s="42"/>
    </row>
    <row r="469" spans="2:20" ht="14.25" customHeight="1" x14ac:dyDescent="0.25">
      <c r="B469" s="43"/>
      <c r="R469" s="41"/>
      <c r="S469" s="42"/>
      <c r="T469" s="42"/>
    </row>
    <row r="470" spans="2:20" ht="14.25" customHeight="1" x14ac:dyDescent="0.25">
      <c r="B470" s="43"/>
      <c r="R470" s="41"/>
      <c r="S470" s="42"/>
      <c r="T470" s="42"/>
    </row>
    <row r="471" spans="2:20" ht="14.25" customHeight="1" x14ac:dyDescent="0.25">
      <c r="B471" s="43"/>
      <c r="R471" s="41"/>
      <c r="S471" s="42"/>
      <c r="T471" s="42"/>
    </row>
    <row r="472" spans="2:20" ht="14.25" customHeight="1" x14ac:dyDescent="0.25">
      <c r="B472" s="43"/>
      <c r="R472" s="41"/>
      <c r="S472" s="42"/>
      <c r="T472" s="42"/>
    </row>
    <row r="473" spans="2:20" ht="14.25" customHeight="1" x14ac:dyDescent="0.25">
      <c r="B473" s="43"/>
      <c r="R473" s="41"/>
      <c r="S473" s="42"/>
      <c r="T473" s="42"/>
    </row>
    <row r="474" spans="2:20" ht="14.25" customHeight="1" x14ac:dyDescent="0.25">
      <c r="B474" s="43"/>
      <c r="R474" s="41"/>
      <c r="S474" s="42"/>
      <c r="T474" s="42"/>
    </row>
    <row r="475" spans="2:20" ht="14.25" customHeight="1" x14ac:dyDescent="0.25">
      <c r="B475" s="43"/>
      <c r="R475" s="41"/>
      <c r="S475" s="42"/>
      <c r="T475" s="42"/>
    </row>
    <row r="476" spans="2:20" ht="14.25" customHeight="1" x14ac:dyDescent="0.25">
      <c r="B476" s="43"/>
      <c r="R476" s="41"/>
      <c r="S476" s="42"/>
      <c r="T476" s="42"/>
    </row>
    <row r="477" spans="2:20" ht="14.25" customHeight="1" x14ac:dyDescent="0.25">
      <c r="B477" s="43"/>
      <c r="R477" s="41"/>
      <c r="S477" s="42"/>
      <c r="T477" s="42"/>
    </row>
    <row r="478" spans="2:20" ht="14.25" customHeight="1" x14ac:dyDescent="0.25">
      <c r="B478" s="43"/>
      <c r="R478" s="41"/>
      <c r="S478" s="42"/>
      <c r="T478" s="42"/>
    </row>
    <row r="479" spans="2:20" ht="14.25" customHeight="1" x14ac:dyDescent="0.25">
      <c r="B479" s="43"/>
      <c r="R479" s="41"/>
      <c r="S479" s="42"/>
      <c r="T479" s="42"/>
    </row>
    <row r="480" spans="2:20" ht="14.25" customHeight="1" x14ac:dyDescent="0.25">
      <c r="B480" s="43"/>
      <c r="R480" s="41"/>
      <c r="S480" s="42"/>
      <c r="T480" s="42"/>
    </row>
    <row r="481" spans="2:20" ht="14.25" customHeight="1" x14ac:dyDescent="0.25">
      <c r="B481" s="43"/>
      <c r="R481" s="41"/>
      <c r="S481" s="42"/>
      <c r="T481" s="42"/>
    </row>
    <row r="482" spans="2:20" ht="14.25" customHeight="1" x14ac:dyDescent="0.25">
      <c r="B482" s="43"/>
      <c r="R482" s="41"/>
      <c r="S482" s="42"/>
      <c r="T482" s="42"/>
    </row>
    <row r="483" spans="2:20" ht="14.25" customHeight="1" x14ac:dyDescent="0.25">
      <c r="B483" s="43"/>
      <c r="R483" s="41"/>
      <c r="S483" s="42"/>
      <c r="T483" s="42"/>
    </row>
    <row r="484" spans="2:20" ht="14.25" customHeight="1" x14ac:dyDescent="0.25">
      <c r="B484" s="43"/>
      <c r="R484" s="41"/>
      <c r="S484" s="42"/>
      <c r="T484" s="42"/>
    </row>
    <row r="485" spans="2:20" ht="14.25" customHeight="1" x14ac:dyDescent="0.25">
      <c r="B485" s="43"/>
      <c r="R485" s="41"/>
      <c r="S485" s="42"/>
      <c r="T485" s="42"/>
    </row>
    <row r="486" spans="2:20" ht="14.25" customHeight="1" x14ac:dyDescent="0.25">
      <c r="B486" s="43"/>
      <c r="R486" s="41"/>
      <c r="S486" s="42"/>
      <c r="T486" s="42"/>
    </row>
    <row r="487" spans="2:20" ht="14.25" customHeight="1" x14ac:dyDescent="0.25">
      <c r="B487" s="43"/>
      <c r="R487" s="41"/>
      <c r="S487" s="42"/>
      <c r="T487" s="42"/>
    </row>
    <row r="488" spans="2:20" ht="14.25" customHeight="1" x14ac:dyDescent="0.25">
      <c r="B488" s="43"/>
      <c r="R488" s="41"/>
      <c r="S488" s="42"/>
      <c r="T488" s="42"/>
    </row>
    <row r="489" spans="2:20" ht="14.25" customHeight="1" x14ac:dyDescent="0.25">
      <c r="B489" s="43"/>
      <c r="R489" s="41"/>
      <c r="S489" s="42"/>
      <c r="T489" s="42"/>
    </row>
    <row r="490" spans="2:20" ht="14.25" customHeight="1" x14ac:dyDescent="0.25">
      <c r="B490" s="43"/>
      <c r="R490" s="41"/>
      <c r="S490" s="42"/>
      <c r="T490" s="42"/>
    </row>
    <row r="491" spans="2:20" ht="14.25" customHeight="1" x14ac:dyDescent="0.25">
      <c r="B491" s="43"/>
      <c r="R491" s="41"/>
      <c r="S491" s="42"/>
      <c r="T491" s="42"/>
    </row>
    <row r="492" spans="2:20" ht="14.25" customHeight="1" x14ac:dyDescent="0.25">
      <c r="B492" s="43"/>
      <c r="R492" s="41"/>
      <c r="S492" s="42"/>
      <c r="T492" s="42"/>
    </row>
    <row r="493" spans="2:20" ht="14.25" customHeight="1" x14ac:dyDescent="0.25">
      <c r="B493" s="43"/>
      <c r="R493" s="41"/>
      <c r="S493" s="42"/>
      <c r="T493" s="42"/>
    </row>
    <row r="494" spans="2:20" ht="14.25" customHeight="1" x14ac:dyDescent="0.25">
      <c r="B494" s="43"/>
      <c r="R494" s="41"/>
      <c r="S494" s="42"/>
      <c r="T494" s="42"/>
    </row>
    <row r="495" spans="2:20" ht="14.25" customHeight="1" x14ac:dyDescent="0.25">
      <c r="B495" s="43"/>
      <c r="R495" s="41"/>
      <c r="S495" s="42"/>
      <c r="T495" s="42"/>
    </row>
    <row r="496" spans="2:20" ht="14.25" customHeight="1" x14ac:dyDescent="0.25">
      <c r="B496" s="43"/>
      <c r="R496" s="41"/>
      <c r="S496" s="42"/>
      <c r="T496" s="42"/>
    </row>
    <row r="497" spans="2:20" ht="14.25" customHeight="1" x14ac:dyDescent="0.25">
      <c r="B497" s="43"/>
      <c r="R497" s="41"/>
      <c r="S497" s="42"/>
      <c r="T497" s="42"/>
    </row>
    <row r="498" spans="2:20" ht="14.25" customHeight="1" x14ac:dyDescent="0.25">
      <c r="B498" s="43"/>
      <c r="R498" s="41"/>
      <c r="S498" s="42"/>
      <c r="T498" s="42"/>
    </row>
    <row r="499" spans="2:20" ht="14.25" customHeight="1" x14ac:dyDescent="0.25">
      <c r="B499" s="43"/>
      <c r="R499" s="41"/>
      <c r="S499" s="42"/>
      <c r="T499" s="42"/>
    </row>
    <row r="500" spans="2:20" ht="14.25" customHeight="1" x14ac:dyDescent="0.25">
      <c r="B500" s="43"/>
      <c r="R500" s="41"/>
      <c r="S500" s="42"/>
      <c r="T500" s="42"/>
    </row>
    <row r="501" spans="2:20" ht="14.25" customHeight="1" x14ac:dyDescent="0.25">
      <c r="B501" s="43"/>
      <c r="R501" s="41"/>
      <c r="S501" s="42"/>
      <c r="T501" s="42"/>
    </row>
    <row r="502" spans="2:20" ht="14.25" customHeight="1" x14ac:dyDescent="0.25">
      <c r="B502" s="43"/>
      <c r="R502" s="41"/>
      <c r="S502" s="42"/>
      <c r="T502" s="42"/>
    </row>
    <row r="503" spans="2:20" ht="14.25" customHeight="1" x14ac:dyDescent="0.25">
      <c r="B503" s="43"/>
      <c r="R503" s="41"/>
      <c r="S503" s="42"/>
      <c r="T503" s="42"/>
    </row>
    <row r="504" spans="2:20" ht="14.25" customHeight="1" x14ac:dyDescent="0.25">
      <c r="B504" s="43"/>
      <c r="R504" s="41"/>
      <c r="S504" s="42"/>
      <c r="T504" s="42"/>
    </row>
    <row r="505" spans="2:20" ht="14.25" customHeight="1" x14ac:dyDescent="0.25">
      <c r="B505" s="43"/>
      <c r="R505" s="41"/>
      <c r="S505" s="42"/>
      <c r="T505" s="42"/>
    </row>
    <row r="506" spans="2:20" ht="14.25" customHeight="1" x14ac:dyDescent="0.25">
      <c r="B506" s="43"/>
      <c r="R506" s="41"/>
      <c r="S506" s="42"/>
      <c r="T506" s="42"/>
    </row>
    <row r="507" spans="2:20" ht="14.25" customHeight="1" x14ac:dyDescent="0.25">
      <c r="B507" s="43"/>
      <c r="R507" s="41"/>
      <c r="S507" s="42"/>
      <c r="T507" s="42"/>
    </row>
    <row r="508" spans="2:20" ht="14.25" customHeight="1" x14ac:dyDescent="0.25">
      <c r="B508" s="43"/>
      <c r="R508" s="41"/>
      <c r="S508" s="42"/>
      <c r="T508" s="42"/>
    </row>
    <row r="509" spans="2:20" ht="14.25" customHeight="1" x14ac:dyDescent="0.25">
      <c r="B509" s="43"/>
      <c r="R509" s="41"/>
      <c r="S509" s="42"/>
      <c r="T509" s="42"/>
    </row>
    <row r="510" spans="2:20" ht="14.25" customHeight="1" x14ac:dyDescent="0.25">
      <c r="B510" s="43"/>
      <c r="R510" s="41"/>
      <c r="S510" s="42"/>
      <c r="T510" s="42"/>
    </row>
    <row r="511" spans="2:20" ht="14.25" customHeight="1" x14ac:dyDescent="0.25">
      <c r="B511" s="43"/>
      <c r="R511" s="41"/>
      <c r="S511" s="42"/>
      <c r="T511" s="42"/>
    </row>
    <row r="512" spans="2:20" ht="14.25" customHeight="1" x14ac:dyDescent="0.25">
      <c r="B512" s="43"/>
      <c r="R512" s="41"/>
      <c r="S512" s="42"/>
      <c r="T512" s="42"/>
    </row>
    <row r="513" spans="2:20" ht="14.25" customHeight="1" x14ac:dyDescent="0.25">
      <c r="B513" s="43"/>
      <c r="R513" s="41"/>
      <c r="S513" s="42"/>
      <c r="T513" s="42"/>
    </row>
    <row r="514" spans="2:20" ht="14.25" customHeight="1" x14ac:dyDescent="0.25">
      <c r="B514" s="43"/>
      <c r="R514" s="41"/>
      <c r="S514" s="42"/>
      <c r="T514" s="42"/>
    </row>
    <row r="515" spans="2:20" ht="14.25" customHeight="1" x14ac:dyDescent="0.25">
      <c r="B515" s="43"/>
      <c r="R515" s="41"/>
      <c r="S515" s="42"/>
      <c r="T515" s="42"/>
    </row>
    <row r="516" spans="2:20" ht="14.25" customHeight="1" x14ac:dyDescent="0.25">
      <c r="B516" s="43"/>
      <c r="R516" s="41"/>
      <c r="S516" s="42"/>
      <c r="T516" s="42"/>
    </row>
    <row r="517" spans="2:20" ht="14.25" customHeight="1" x14ac:dyDescent="0.25">
      <c r="B517" s="43"/>
      <c r="R517" s="41"/>
      <c r="S517" s="42"/>
      <c r="T517" s="42"/>
    </row>
    <row r="518" spans="2:20" ht="14.25" customHeight="1" x14ac:dyDescent="0.25">
      <c r="B518" s="43"/>
      <c r="R518" s="41"/>
      <c r="S518" s="42"/>
      <c r="T518" s="42"/>
    </row>
    <row r="519" spans="2:20" ht="14.25" customHeight="1" x14ac:dyDescent="0.25">
      <c r="B519" s="43"/>
      <c r="R519" s="41"/>
      <c r="S519" s="42"/>
      <c r="T519" s="42"/>
    </row>
    <row r="520" spans="2:20" ht="14.25" customHeight="1" x14ac:dyDescent="0.25">
      <c r="B520" s="43"/>
      <c r="R520" s="41"/>
      <c r="S520" s="42"/>
      <c r="T520" s="42"/>
    </row>
    <row r="521" spans="2:20" ht="14.25" customHeight="1" x14ac:dyDescent="0.25">
      <c r="B521" s="43"/>
      <c r="R521" s="41"/>
      <c r="S521" s="42"/>
      <c r="T521" s="42"/>
    </row>
    <row r="522" spans="2:20" ht="14.25" customHeight="1" x14ac:dyDescent="0.25">
      <c r="B522" s="43"/>
      <c r="R522" s="41"/>
      <c r="S522" s="42"/>
      <c r="T522" s="42"/>
    </row>
    <row r="523" spans="2:20" ht="14.25" customHeight="1" x14ac:dyDescent="0.25">
      <c r="B523" s="43"/>
      <c r="R523" s="41"/>
      <c r="S523" s="42"/>
      <c r="T523" s="42"/>
    </row>
    <row r="524" spans="2:20" ht="14.25" customHeight="1" x14ac:dyDescent="0.25">
      <c r="B524" s="43"/>
      <c r="R524" s="41"/>
      <c r="S524" s="42"/>
      <c r="T524" s="42"/>
    </row>
    <row r="525" spans="2:20" ht="14.25" customHeight="1" x14ac:dyDescent="0.25">
      <c r="B525" s="43"/>
      <c r="R525" s="41"/>
      <c r="S525" s="42"/>
      <c r="T525" s="42"/>
    </row>
    <row r="526" spans="2:20" ht="14.25" customHeight="1" x14ac:dyDescent="0.25">
      <c r="B526" s="43"/>
      <c r="R526" s="41"/>
      <c r="S526" s="42"/>
      <c r="T526" s="42"/>
    </row>
    <row r="527" spans="2:20" ht="14.25" customHeight="1" x14ac:dyDescent="0.25">
      <c r="B527" s="43"/>
      <c r="R527" s="41"/>
      <c r="S527" s="42"/>
      <c r="T527" s="42"/>
    </row>
    <row r="528" spans="2:20" ht="14.25" customHeight="1" x14ac:dyDescent="0.25">
      <c r="B528" s="43"/>
      <c r="R528" s="41"/>
      <c r="S528" s="42"/>
      <c r="T528" s="42"/>
    </row>
    <row r="529" spans="2:20" ht="14.25" customHeight="1" x14ac:dyDescent="0.25">
      <c r="B529" s="43"/>
      <c r="R529" s="41"/>
      <c r="S529" s="42"/>
      <c r="T529" s="42"/>
    </row>
    <row r="530" spans="2:20" ht="14.25" customHeight="1" x14ac:dyDescent="0.25">
      <c r="B530" s="43"/>
      <c r="R530" s="41"/>
      <c r="S530" s="42"/>
      <c r="T530" s="42"/>
    </row>
    <row r="531" spans="2:20" ht="14.25" customHeight="1" x14ac:dyDescent="0.25">
      <c r="B531" s="43"/>
      <c r="R531" s="41"/>
      <c r="S531" s="42"/>
      <c r="T531" s="42"/>
    </row>
    <row r="532" spans="2:20" ht="14.25" customHeight="1" x14ac:dyDescent="0.25">
      <c r="B532" s="43"/>
      <c r="R532" s="41"/>
      <c r="S532" s="42"/>
      <c r="T532" s="42"/>
    </row>
    <row r="533" spans="2:20" ht="14.25" customHeight="1" x14ac:dyDescent="0.25">
      <c r="B533" s="43"/>
      <c r="R533" s="41"/>
      <c r="S533" s="42"/>
      <c r="T533" s="42"/>
    </row>
    <row r="534" spans="2:20" ht="14.25" customHeight="1" x14ac:dyDescent="0.25">
      <c r="B534" s="43"/>
      <c r="R534" s="41"/>
      <c r="S534" s="42"/>
      <c r="T534" s="42"/>
    </row>
    <row r="535" spans="2:20" ht="14.25" customHeight="1" x14ac:dyDescent="0.25">
      <c r="B535" s="43"/>
      <c r="R535" s="41"/>
      <c r="S535" s="42"/>
      <c r="T535" s="42"/>
    </row>
    <row r="536" spans="2:20" ht="14.25" customHeight="1" x14ac:dyDescent="0.25">
      <c r="B536" s="43"/>
      <c r="R536" s="41"/>
      <c r="S536" s="42"/>
      <c r="T536" s="42"/>
    </row>
    <row r="537" spans="2:20" ht="14.25" customHeight="1" x14ac:dyDescent="0.25">
      <c r="B537" s="43"/>
      <c r="R537" s="41"/>
      <c r="S537" s="42"/>
      <c r="T537" s="42"/>
    </row>
    <row r="538" spans="2:20" ht="14.25" customHeight="1" x14ac:dyDescent="0.25">
      <c r="B538" s="43"/>
      <c r="R538" s="41"/>
      <c r="S538" s="42"/>
      <c r="T538" s="42"/>
    </row>
    <row r="539" spans="2:20" ht="14.25" customHeight="1" x14ac:dyDescent="0.25">
      <c r="B539" s="43"/>
      <c r="R539" s="41"/>
      <c r="S539" s="42"/>
      <c r="T539" s="42"/>
    </row>
    <row r="540" spans="2:20" ht="14.25" customHeight="1" x14ac:dyDescent="0.25">
      <c r="B540" s="43"/>
      <c r="R540" s="41"/>
      <c r="S540" s="42"/>
      <c r="T540" s="42"/>
    </row>
    <row r="541" spans="2:20" ht="14.25" customHeight="1" x14ac:dyDescent="0.25">
      <c r="B541" s="43"/>
      <c r="R541" s="41"/>
      <c r="S541" s="42"/>
      <c r="T541" s="42"/>
    </row>
    <row r="542" spans="2:20" ht="14.25" customHeight="1" x14ac:dyDescent="0.25">
      <c r="B542" s="43"/>
      <c r="R542" s="41"/>
      <c r="S542" s="42"/>
      <c r="T542" s="42"/>
    </row>
    <row r="543" spans="2:20" ht="14.25" customHeight="1" x14ac:dyDescent="0.25">
      <c r="B543" s="43"/>
      <c r="R543" s="41"/>
      <c r="S543" s="42"/>
      <c r="T543" s="42"/>
    </row>
    <row r="544" spans="2:20" ht="14.25" customHeight="1" x14ac:dyDescent="0.25">
      <c r="B544" s="43"/>
      <c r="R544" s="41"/>
      <c r="S544" s="42"/>
      <c r="T544" s="42"/>
    </row>
    <row r="545" spans="2:20" ht="14.25" customHeight="1" x14ac:dyDescent="0.25">
      <c r="B545" s="43"/>
      <c r="R545" s="41"/>
      <c r="S545" s="42"/>
      <c r="T545" s="42"/>
    </row>
    <row r="546" spans="2:20" ht="14.25" customHeight="1" x14ac:dyDescent="0.25">
      <c r="B546" s="43"/>
      <c r="R546" s="41"/>
      <c r="S546" s="42"/>
      <c r="T546" s="42"/>
    </row>
    <row r="547" spans="2:20" ht="14.25" customHeight="1" x14ac:dyDescent="0.25">
      <c r="B547" s="43"/>
      <c r="R547" s="41"/>
      <c r="S547" s="42"/>
      <c r="T547" s="42"/>
    </row>
    <row r="548" spans="2:20" ht="14.25" customHeight="1" x14ac:dyDescent="0.25">
      <c r="B548" s="43"/>
      <c r="R548" s="41"/>
      <c r="S548" s="42"/>
      <c r="T548" s="42"/>
    </row>
    <row r="549" spans="2:20" ht="14.25" customHeight="1" x14ac:dyDescent="0.25">
      <c r="B549" s="43"/>
      <c r="R549" s="41"/>
      <c r="S549" s="42"/>
      <c r="T549" s="42"/>
    </row>
    <row r="550" spans="2:20" ht="14.25" customHeight="1" x14ac:dyDescent="0.25">
      <c r="B550" s="43"/>
      <c r="R550" s="41"/>
      <c r="S550" s="42"/>
      <c r="T550" s="42"/>
    </row>
    <row r="551" spans="2:20" ht="14.25" customHeight="1" x14ac:dyDescent="0.25">
      <c r="B551" s="43"/>
      <c r="R551" s="41"/>
      <c r="S551" s="42"/>
      <c r="T551" s="42"/>
    </row>
    <row r="552" spans="2:20" ht="14.25" customHeight="1" x14ac:dyDescent="0.25">
      <c r="B552" s="43"/>
      <c r="R552" s="41"/>
      <c r="S552" s="42"/>
      <c r="T552" s="42"/>
    </row>
    <row r="553" spans="2:20" ht="14.25" customHeight="1" x14ac:dyDescent="0.25">
      <c r="B553" s="43"/>
      <c r="R553" s="41"/>
      <c r="S553" s="42"/>
      <c r="T553" s="42"/>
    </row>
    <row r="554" spans="2:20" ht="14.25" customHeight="1" x14ac:dyDescent="0.25">
      <c r="B554" s="43"/>
      <c r="R554" s="41"/>
      <c r="S554" s="42"/>
      <c r="T554" s="42"/>
    </row>
    <row r="555" spans="2:20" ht="14.25" customHeight="1" x14ac:dyDescent="0.25">
      <c r="B555" s="43"/>
      <c r="R555" s="41"/>
      <c r="S555" s="42"/>
      <c r="T555" s="42"/>
    </row>
    <row r="556" spans="2:20" ht="14.25" customHeight="1" x14ac:dyDescent="0.25">
      <c r="B556" s="43"/>
      <c r="R556" s="41"/>
      <c r="S556" s="42"/>
      <c r="T556" s="42"/>
    </row>
    <row r="557" spans="2:20" ht="14.25" customHeight="1" x14ac:dyDescent="0.25">
      <c r="B557" s="43"/>
      <c r="R557" s="41"/>
      <c r="S557" s="42"/>
      <c r="T557" s="42"/>
    </row>
    <row r="558" spans="2:20" ht="14.25" customHeight="1" x14ac:dyDescent="0.25">
      <c r="B558" s="43"/>
      <c r="R558" s="41"/>
      <c r="S558" s="42"/>
      <c r="T558" s="42"/>
    </row>
    <row r="559" spans="2:20" ht="14.25" customHeight="1" x14ac:dyDescent="0.25">
      <c r="B559" s="43"/>
      <c r="R559" s="41"/>
      <c r="S559" s="42"/>
      <c r="T559" s="42"/>
    </row>
    <row r="560" spans="2:20" ht="14.25" customHeight="1" x14ac:dyDescent="0.25">
      <c r="B560" s="43"/>
      <c r="R560" s="41"/>
      <c r="S560" s="42"/>
      <c r="T560" s="42"/>
    </row>
    <row r="561" spans="2:20" ht="14.25" customHeight="1" x14ac:dyDescent="0.25">
      <c r="B561" s="43"/>
      <c r="R561" s="41"/>
      <c r="S561" s="42"/>
      <c r="T561" s="42"/>
    </row>
    <row r="562" spans="2:20" ht="14.25" customHeight="1" x14ac:dyDescent="0.25">
      <c r="B562" s="43"/>
      <c r="R562" s="41"/>
      <c r="S562" s="42"/>
      <c r="T562" s="42"/>
    </row>
    <row r="563" spans="2:20" ht="14.25" customHeight="1" x14ac:dyDescent="0.25">
      <c r="B563" s="43"/>
      <c r="R563" s="41"/>
      <c r="S563" s="42"/>
      <c r="T563" s="42"/>
    </row>
    <row r="564" spans="2:20" ht="14.25" customHeight="1" x14ac:dyDescent="0.25">
      <c r="B564" s="43"/>
      <c r="R564" s="41"/>
      <c r="S564" s="42"/>
      <c r="T564" s="42"/>
    </row>
    <row r="565" spans="2:20" ht="14.25" customHeight="1" x14ac:dyDescent="0.25">
      <c r="B565" s="43"/>
      <c r="R565" s="41"/>
      <c r="S565" s="42"/>
      <c r="T565" s="42"/>
    </row>
    <row r="566" spans="2:20" ht="14.25" customHeight="1" x14ac:dyDescent="0.25">
      <c r="B566" s="43"/>
      <c r="R566" s="41"/>
      <c r="S566" s="42"/>
      <c r="T566" s="42"/>
    </row>
    <row r="567" spans="2:20" ht="14.25" customHeight="1" x14ac:dyDescent="0.25">
      <c r="B567" s="43"/>
      <c r="R567" s="41"/>
      <c r="S567" s="42"/>
      <c r="T567" s="42"/>
    </row>
    <row r="568" spans="2:20" ht="14.25" customHeight="1" x14ac:dyDescent="0.25">
      <c r="B568" s="43"/>
      <c r="R568" s="41"/>
      <c r="S568" s="42"/>
      <c r="T568" s="42"/>
    </row>
    <row r="569" spans="2:20" ht="14.25" customHeight="1" x14ac:dyDescent="0.25">
      <c r="B569" s="43"/>
      <c r="R569" s="41"/>
      <c r="S569" s="42"/>
      <c r="T569" s="42"/>
    </row>
    <row r="570" spans="2:20" ht="14.25" customHeight="1" x14ac:dyDescent="0.25">
      <c r="B570" s="43"/>
      <c r="R570" s="41"/>
      <c r="S570" s="42"/>
      <c r="T570" s="42"/>
    </row>
    <row r="571" spans="2:20" ht="14.25" customHeight="1" x14ac:dyDescent="0.25">
      <c r="B571" s="43"/>
      <c r="R571" s="41"/>
      <c r="S571" s="42"/>
      <c r="T571" s="42"/>
    </row>
    <row r="572" spans="2:20" ht="14.25" customHeight="1" x14ac:dyDescent="0.25">
      <c r="B572" s="43"/>
      <c r="R572" s="41"/>
      <c r="S572" s="42"/>
      <c r="T572" s="42"/>
    </row>
    <row r="573" spans="2:20" ht="14.25" customHeight="1" x14ac:dyDescent="0.25">
      <c r="B573" s="43"/>
      <c r="R573" s="41"/>
      <c r="S573" s="42"/>
      <c r="T573" s="42"/>
    </row>
    <row r="574" spans="2:20" ht="14.25" customHeight="1" x14ac:dyDescent="0.25">
      <c r="B574" s="43"/>
      <c r="R574" s="41"/>
      <c r="S574" s="42"/>
      <c r="T574" s="42"/>
    </row>
    <row r="575" spans="2:20" ht="14.25" customHeight="1" x14ac:dyDescent="0.25">
      <c r="B575" s="43"/>
      <c r="R575" s="41"/>
      <c r="S575" s="42"/>
      <c r="T575" s="42"/>
    </row>
    <row r="576" spans="2:20" ht="14.25" customHeight="1" x14ac:dyDescent="0.25">
      <c r="B576" s="43"/>
      <c r="R576" s="41"/>
      <c r="S576" s="42"/>
      <c r="T576" s="42"/>
    </row>
    <row r="577" spans="2:20" ht="14.25" customHeight="1" x14ac:dyDescent="0.25">
      <c r="B577" s="43"/>
      <c r="R577" s="41"/>
      <c r="S577" s="42"/>
      <c r="T577" s="42"/>
    </row>
    <row r="578" spans="2:20" ht="14.25" customHeight="1" x14ac:dyDescent="0.25">
      <c r="B578" s="43"/>
      <c r="R578" s="41"/>
      <c r="S578" s="42"/>
      <c r="T578" s="42"/>
    </row>
    <row r="579" spans="2:20" ht="14.25" customHeight="1" x14ac:dyDescent="0.25">
      <c r="B579" s="43"/>
      <c r="R579" s="41"/>
      <c r="S579" s="42"/>
      <c r="T579" s="42"/>
    </row>
    <row r="580" spans="2:20" ht="14.25" customHeight="1" x14ac:dyDescent="0.25">
      <c r="B580" s="43"/>
      <c r="R580" s="41"/>
      <c r="S580" s="42"/>
      <c r="T580" s="42"/>
    </row>
    <row r="581" spans="2:20" ht="14.25" customHeight="1" x14ac:dyDescent="0.25">
      <c r="B581" s="43"/>
      <c r="R581" s="41"/>
      <c r="S581" s="42"/>
      <c r="T581" s="42"/>
    </row>
    <row r="582" spans="2:20" ht="14.25" customHeight="1" x14ac:dyDescent="0.25">
      <c r="B582" s="43"/>
      <c r="R582" s="41"/>
      <c r="S582" s="42"/>
      <c r="T582" s="42"/>
    </row>
    <row r="583" spans="2:20" ht="14.25" customHeight="1" x14ac:dyDescent="0.25">
      <c r="B583" s="43"/>
      <c r="R583" s="41"/>
      <c r="S583" s="42"/>
      <c r="T583" s="42"/>
    </row>
    <row r="584" spans="2:20" ht="14.25" customHeight="1" x14ac:dyDescent="0.25">
      <c r="B584" s="43"/>
      <c r="R584" s="41"/>
      <c r="S584" s="42"/>
      <c r="T584" s="42"/>
    </row>
    <row r="585" spans="2:20" ht="14.25" customHeight="1" x14ac:dyDescent="0.25">
      <c r="B585" s="43"/>
      <c r="R585" s="41"/>
      <c r="S585" s="42"/>
      <c r="T585" s="42"/>
    </row>
    <row r="586" spans="2:20" ht="14.25" customHeight="1" x14ac:dyDescent="0.25">
      <c r="B586" s="43"/>
      <c r="R586" s="41"/>
      <c r="S586" s="42"/>
      <c r="T586" s="42"/>
    </row>
    <row r="587" spans="2:20" ht="14.25" customHeight="1" x14ac:dyDescent="0.25">
      <c r="B587" s="43"/>
      <c r="R587" s="41"/>
      <c r="S587" s="42"/>
      <c r="T587" s="42"/>
    </row>
    <row r="588" spans="2:20" ht="14.25" customHeight="1" x14ac:dyDescent="0.25">
      <c r="B588" s="43"/>
      <c r="R588" s="41"/>
      <c r="S588" s="42"/>
      <c r="T588" s="42"/>
    </row>
    <row r="589" spans="2:20" ht="14.25" customHeight="1" x14ac:dyDescent="0.25">
      <c r="B589" s="43"/>
      <c r="R589" s="41"/>
      <c r="S589" s="42"/>
      <c r="T589" s="42"/>
    </row>
    <row r="590" spans="2:20" ht="14.25" customHeight="1" x14ac:dyDescent="0.25">
      <c r="B590" s="43"/>
      <c r="R590" s="41"/>
      <c r="S590" s="42"/>
      <c r="T590" s="42"/>
    </row>
    <row r="591" spans="2:20" ht="14.25" customHeight="1" x14ac:dyDescent="0.25">
      <c r="B591" s="43"/>
      <c r="R591" s="41"/>
      <c r="S591" s="42"/>
      <c r="T591" s="42"/>
    </row>
    <row r="592" spans="2:20" ht="14.25" customHeight="1" x14ac:dyDescent="0.25">
      <c r="B592" s="43"/>
      <c r="R592" s="41"/>
      <c r="S592" s="42"/>
      <c r="T592" s="42"/>
    </row>
    <row r="593" spans="2:20" ht="14.25" customHeight="1" x14ac:dyDescent="0.25">
      <c r="B593" s="43"/>
      <c r="R593" s="41"/>
      <c r="S593" s="42"/>
      <c r="T593" s="42"/>
    </row>
    <row r="594" spans="2:20" ht="14.25" customHeight="1" x14ac:dyDescent="0.25">
      <c r="B594" s="43"/>
      <c r="R594" s="41"/>
      <c r="S594" s="42"/>
      <c r="T594" s="42"/>
    </row>
    <row r="595" spans="2:20" ht="14.25" customHeight="1" x14ac:dyDescent="0.25">
      <c r="B595" s="43"/>
      <c r="R595" s="41"/>
      <c r="S595" s="42"/>
      <c r="T595" s="42"/>
    </row>
    <row r="596" spans="2:20" ht="14.25" customHeight="1" x14ac:dyDescent="0.25">
      <c r="B596" s="43"/>
      <c r="R596" s="41"/>
      <c r="S596" s="42"/>
      <c r="T596" s="42"/>
    </row>
    <row r="597" spans="2:20" ht="14.25" customHeight="1" x14ac:dyDescent="0.25">
      <c r="B597" s="43"/>
      <c r="R597" s="41"/>
      <c r="S597" s="42"/>
      <c r="T597" s="42"/>
    </row>
    <row r="598" spans="2:20" ht="14.25" customHeight="1" x14ac:dyDescent="0.25">
      <c r="B598" s="43"/>
      <c r="R598" s="41"/>
      <c r="S598" s="42"/>
      <c r="T598" s="42"/>
    </row>
    <row r="599" spans="2:20" ht="14.25" customHeight="1" x14ac:dyDescent="0.25">
      <c r="B599" s="43"/>
      <c r="R599" s="41"/>
      <c r="S599" s="42"/>
      <c r="T599" s="42"/>
    </row>
    <row r="600" spans="2:20" ht="14.25" customHeight="1" x14ac:dyDescent="0.25">
      <c r="B600" s="43"/>
      <c r="R600" s="41"/>
      <c r="S600" s="42"/>
      <c r="T600" s="42"/>
    </row>
    <row r="601" spans="2:20" ht="14.25" customHeight="1" x14ac:dyDescent="0.25">
      <c r="B601" s="43"/>
      <c r="R601" s="41"/>
      <c r="S601" s="42"/>
      <c r="T601" s="42"/>
    </row>
    <row r="602" spans="2:20" ht="14.25" customHeight="1" x14ac:dyDescent="0.25">
      <c r="B602" s="43"/>
      <c r="R602" s="41"/>
      <c r="S602" s="42"/>
      <c r="T602" s="42"/>
    </row>
    <row r="603" spans="2:20" ht="14.25" customHeight="1" x14ac:dyDescent="0.25">
      <c r="B603" s="43"/>
      <c r="R603" s="41"/>
      <c r="S603" s="42"/>
      <c r="T603" s="42"/>
    </row>
    <row r="604" spans="2:20" ht="14.25" customHeight="1" x14ac:dyDescent="0.25">
      <c r="B604" s="43"/>
      <c r="R604" s="41"/>
      <c r="S604" s="42"/>
      <c r="T604" s="42"/>
    </row>
    <row r="605" spans="2:20" ht="14.25" customHeight="1" x14ac:dyDescent="0.25">
      <c r="B605" s="43"/>
      <c r="R605" s="41"/>
      <c r="S605" s="42"/>
      <c r="T605" s="42"/>
    </row>
    <row r="606" spans="2:20" ht="14.25" customHeight="1" x14ac:dyDescent="0.25">
      <c r="B606" s="43"/>
      <c r="R606" s="41"/>
      <c r="S606" s="42"/>
      <c r="T606" s="42"/>
    </row>
    <row r="607" spans="2:20" ht="14.25" customHeight="1" x14ac:dyDescent="0.25">
      <c r="B607" s="43"/>
      <c r="R607" s="41"/>
      <c r="S607" s="42"/>
      <c r="T607" s="42"/>
    </row>
    <row r="608" spans="2:20" ht="14.25" customHeight="1" x14ac:dyDescent="0.25">
      <c r="B608" s="43"/>
      <c r="R608" s="41"/>
      <c r="S608" s="42"/>
      <c r="T608" s="42"/>
    </row>
    <row r="609" spans="2:20" ht="14.25" customHeight="1" x14ac:dyDescent="0.25">
      <c r="B609" s="43"/>
      <c r="R609" s="41"/>
      <c r="S609" s="42"/>
      <c r="T609" s="42"/>
    </row>
    <row r="610" spans="2:20" ht="14.25" customHeight="1" x14ac:dyDescent="0.25">
      <c r="B610" s="43"/>
      <c r="R610" s="41"/>
      <c r="S610" s="42"/>
      <c r="T610" s="42"/>
    </row>
    <row r="611" spans="2:20" ht="14.25" customHeight="1" x14ac:dyDescent="0.25">
      <c r="B611" s="43"/>
      <c r="R611" s="41"/>
      <c r="S611" s="42"/>
      <c r="T611" s="42"/>
    </row>
    <row r="612" spans="2:20" ht="14.25" customHeight="1" x14ac:dyDescent="0.25">
      <c r="B612" s="43"/>
      <c r="R612" s="41"/>
      <c r="S612" s="42"/>
      <c r="T612" s="42"/>
    </row>
    <row r="613" spans="2:20" ht="14.25" customHeight="1" x14ac:dyDescent="0.25">
      <c r="B613" s="43"/>
      <c r="R613" s="41"/>
      <c r="S613" s="42"/>
      <c r="T613" s="42"/>
    </row>
    <row r="614" spans="2:20" ht="14.25" customHeight="1" x14ac:dyDescent="0.25">
      <c r="B614" s="43"/>
      <c r="R614" s="41"/>
      <c r="S614" s="42"/>
      <c r="T614" s="42"/>
    </row>
    <row r="615" spans="2:20" ht="14.25" customHeight="1" x14ac:dyDescent="0.25">
      <c r="B615" s="43"/>
      <c r="R615" s="41"/>
      <c r="S615" s="42"/>
      <c r="T615" s="42"/>
    </row>
    <row r="616" spans="2:20" ht="14.25" customHeight="1" x14ac:dyDescent="0.25">
      <c r="B616" s="43"/>
      <c r="R616" s="41"/>
      <c r="S616" s="42"/>
      <c r="T616" s="42"/>
    </row>
    <row r="617" spans="2:20" ht="14.25" customHeight="1" x14ac:dyDescent="0.25">
      <c r="B617" s="43"/>
      <c r="R617" s="41"/>
      <c r="S617" s="42"/>
      <c r="T617" s="42"/>
    </row>
    <row r="618" spans="2:20" ht="14.25" customHeight="1" x14ac:dyDescent="0.25">
      <c r="B618" s="43"/>
      <c r="R618" s="41"/>
      <c r="S618" s="42"/>
      <c r="T618" s="42"/>
    </row>
    <row r="619" spans="2:20" ht="14.25" customHeight="1" x14ac:dyDescent="0.25">
      <c r="B619" s="43"/>
      <c r="R619" s="41"/>
      <c r="S619" s="42"/>
      <c r="T619" s="42"/>
    </row>
    <row r="620" spans="2:20" ht="14.25" customHeight="1" x14ac:dyDescent="0.25">
      <c r="B620" s="43"/>
      <c r="R620" s="41"/>
      <c r="S620" s="42"/>
      <c r="T620" s="42"/>
    </row>
    <row r="621" spans="2:20" ht="14.25" customHeight="1" x14ac:dyDescent="0.25">
      <c r="B621" s="43"/>
      <c r="R621" s="41"/>
      <c r="S621" s="42"/>
      <c r="T621" s="42"/>
    </row>
    <row r="622" spans="2:20" ht="14.25" customHeight="1" x14ac:dyDescent="0.25">
      <c r="B622" s="43"/>
      <c r="R622" s="41"/>
      <c r="S622" s="42"/>
      <c r="T622" s="42"/>
    </row>
    <row r="623" spans="2:20" ht="14.25" customHeight="1" x14ac:dyDescent="0.25">
      <c r="B623" s="43"/>
      <c r="R623" s="41"/>
      <c r="S623" s="42"/>
      <c r="T623" s="42"/>
    </row>
    <row r="624" spans="2:20" ht="14.25" customHeight="1" x14ac:dyDescent="0.25">
      <c r="B624" s="43"/>
      <c r="R624" s="41"/>
      <c r="S624" s="42"/>
      <c r="T624" s="42"/>
    </row>
    <row r="625" spans="2:20" ht="14.25" customHeight="1" x14ac:dyDescent="0.25">
      <c r="B625" s="43"/>
      <c r="R625" s="41"/>
      <c r="S625" s="42"/>
      <c r="T625" s="42"/>
    </row>
    <row r="626" spans="2:20" ht="14.25" customHeight="1" x14ac:dyDescent="0.25">
      <c r="B626" s="43"/>
      <c r="R626" s="41"/>
      <c r="S626" s="42"/>
      <c r="T626" s="42"/>
    </row>
    <row r="627" spans="2:20" ht="14.25" customHeight="1" x14ac:dyDescent="0.25">
      <c r="B627" s="43"/>
      <c r="R627" s="41"/>
      <c r="S627" s="42"/>
      <c r="T627" s="42"/>
    </row>
    <row r="628" spans="2:20" ht="14.25" customHeight="1" x14ac:dyDescent="0.25">
      <c r="B628" s="43"/>
      <c r="R628" s="41"/>
      <c r="S628" s="42"/>
      <c r="T628" s="42"/>
    </row>
    <row r="629" spans="2:20" ht="14.25" customHeight="1" x14ac:dyDescent="0.25">
      <c r="B629" s="43"/>
      <c r="R629" s="41"/>
      <c r="S629" s="42"/>
      <c r="T629" s="42"/>
    </row>
    <row r="630" spans="2:20" ht="14.25" customHeight="1" x14ac:dyDescent="0.25">
      <c r="B630" s="43"/>
      <c r="R630" s="41"/>
      <c r="S630" s="42"/>
      <c r="T630" s="42"/>
    </row>
    <row r="631" spans="2:20" ht="14.25" customHeight="1" x14ac:dyDescent="0.25">
      <c r="B631" s="43"/>
      <c r="R631" s="41"/>
      <c r="S631" s="42"/>
      <c r="T631" s="42"/>
    </row>
    <row r="632" spans="2:20" ht="14.25" customHeight="1" x14ac:dyDescent="0.25">
      <c r="B632" s="43"/>
      <c r="R632" s="41"/>
      <c r="S632" s="42"/>
      <c r="T632" s="42"/>
    </row>
    <row r="633" spans="2:20" ht="14.25" customHeight="1" x14ac:dyDescent="0.25">
      <c r="B633" s="43"/>
      <c r="R633" s="41"/>
      <c r="S633" s="42"/>
      <c r="T633" s="42"/>
    </row>
    <row r="634" spans="2:20" ht="14.25" customHeight="1" x14ac:dyDescent="0.25">
      <c r="B634" s="43"/>
      <c r="R634" s="41"/>
      <c r="S634" s="42"/>
      <c r="T634" s="42"/>
    </row>
    <row r="635" spans="2:20" ht="14.25" customHeight="1" x14ac:dyDescent="0.25">
      <c r="B635" s="43"/>
      <c r="R635" s="41"/>
      <c r="S635" s="42"/>
      <c r="T635" s="42"/>
    </row>
    <row r="636" spans="2:20" ht="14.25" customHeight="1" x14ac:dyDescent="0.25">
      <c r="B636" s="43"/>
      <c r="R636" s="41"/>
      <c r="S636" s="42"/>
      <c r="T636" s="42"/>
    </row>
    <row r="637" spans="2:20" ht="14.25" customHeight="1" x14ac:dyDescent="0.25">
      <c r="B637" s="43"/>
      <c r="R637" s="41"/>
      <c r="S637" s="42"/>
      <c r="T637" s="42"/>
    </row>
    <row r="638" spans="2:20" ht="14.25" customHeight="1" x14ac:dyDescent="0.25">
      <c r="B638" s="43"/>
      <c r="R638" s="41"/>
      <c r="S638" s="42"/>
      <c r="T638" s="42"/>
    </row>
    <row r="639" spans="2:20" ht="14.25" customHeight="1" x14ac:dyDescent="0.25">
      <c r="B639" s="43"/>
      <c r="R639" s="41"/>
      <c r="S639" s="42"/>
      <c r="T639" s="42"/>
    </row>
    <row r="640" spans="2:20" ht="14.25" customHeight="1" x14ac:dyDescent="0.25">
      <c r="B640" s="43"/>
      <c r="R640" s="41"/>
      <c r="S640" s="42"/>
      <c r="T640" s="42"/>
    </row>
    <row r="641" spans="2:20" ht="14.25" customHeight="1" x14ac:dyDescent="0.25">
      <c r="B641" s="43"/>
      <c r="R641" s="41"/>
      <c r="S641" s="42"/>
      <c r="T641" s="42"/>
    </row>
    <row r="642" spans="2:20" ht="14.25" customHeight="1" x14ac:dyDescent="0.25">
      <c r="B642" s="43"/>
      <c r="R642" s="41"/>
      <c r="S642" s="42"/>
      <c r="T642" s="42"/>
    </row>
    <row r="643" spans="2:20" ht="14.25" customHeight="1" x14ac:dyDescent="0.25">
      <c r="B643" s="43"/>
      <c r="R643" s="41"/>
      <c r="S643" s="42"/>
      <c r="T643" s="42"/>
    </row>
    <row r="644" spans="2:20" ht="14.25" customHeight="1" x14ac:dyDescent="0.25">
      <c r="B644" s="43"/>
      <c r="R644" s="41"/>
      <c r="S644" s="42"/>
      <c r="T644" s="42"/>
    </row>
    <row r="645" spans="2:20" ht="14.25" customHeight="1" x14ac:dyDescent="0.25">
      <c r="B645" s="43"/>
      <c r="R645" s="41"/>
      <c r="S645" s="42"/>
      <c r="T645" s="42"/>
    </row>
    <row r="646" spans="2:20" ht="14.25" customHeight="1" x14ac:dyDescent="0.25">
      <c r="B646" s="43"/>
      <c r="R646" s="41"/>
      <c r="S646" s="42"/>
      <c r="T646" s="42"/>
    </row>
    <row r="647" spans="2:20" ht="14.25" customHeight="1" x14ac:dyDescent="0.25">
      <c r="B647" s="43"/>
      <c r="R647" s="41"/>
      <c r="S647" s="42"/>
      <c r="T647" s="42"/>
    </row>
    <row r="648" spans="2:20" ht="14.25" customHeight="1" x14ac:dyDescent="0.25">
      <c r="B648" s="43"/>
      <c r="R648" s="41"/>
      <c r="S648" s="42"/>
      <c r="T648" s="42"/>
    </row>
    <row r="649" spans="2:20" ht="14.25" customHeight="1" x14ac:dyDescent="0.25">
      <c r="B649" s="43"/>
      <c r="R649" s="41"/>
      <c r="S649" s="42"/>
      <c r="T649" s="42"/>
    </row>
    <row r="650" spans="2:20" ht="14.25" customHeight="1" x14ac:dyDescent="0.25">
      <c r="B650" s="43"/>
      <c r="R650" s="41"/>
      <c r="S650" s="42"/>
      <c r="T650" s="42"/>
    </row>
    <row r="651" spans="2:20" ht="14.25" customHeight="1" x14ac:dyDescent="0.25">
      <c r="B651" s="43"/>
      <c r="R651" s="41"/>
      <c r="S651" s="42"/>
      <c r="T651" s="42"/>
    </row>
    <row r="652" spans="2:20" ht="14.25" customHeight="1" x14ac:dyDescent="0.25">
      <c r="B652" s="43"/>
      <c r="R652" s="41"/>
      <c r="S652" s="42"/>
      <c r="T652" s="42"/>
    </row>
    <row r="653" spans="2:20" ht="14.25" customHeight="1" x14ac:dyDescent="0.25">
      <c r="B653" s="43"/>
      <c r="R653" s="41"/>
      <c r="S653" s="42"/>
      <c r="T653" s="42"/>
    </row>
    <row r="654" spans="2:20" ht="14.25" customHeight="1" x14ac:dyDescent="0.25">
      <c r="B654" s="43"/>
      <c r="R654" s="41"/>
      <c r="S654" s="42"/>
      <c r="T654" s="42"/>
    </row>
    <row r="655" spans="2:20" ht="14.25" customHeight="1" x14ac:dyDescent="0.25">
      <c r="B655" s="43"/>
      <c r="R655" s="41"/>
      <c r="S655" s="42"/>
      <c r="T655" s="42"/>
    </row>
    <row r="656" spans="2:20" ht="14.25" customHeight="1" x14ac:dyDescent="0.25">
      <c r="B656" s="43"/>
      <c r="R656" s="41"/>
      <c r="S656" s="42"/>
      <c r="T656" s="42"/>
    </row>
    <row r="657" spans="2:20" ht="14.25" customHeight="1" x14ac:dyDescent="0.25">
      <c r="B657" s="43"/>
      <c r="R657" s="41"/>
      <c r="S657" s="42"/>
      <c r="T657" s="42"/>
    </row>
    <row r="658" spans="2:20" ht="14.25" customHeight="1" x14ac:dyDescent="0.25">
      <c r="B658" s="43"/>
      <c r="R658" s="41"/>
      <c r="S658" s="42"/>
      <c r="T658" s="42"/>
    </row>
    <row r="659" spans="2:20" ht="14.25" customHeight="1" x14ac:dyDescent="0.25">
      <c r="B659" s="43"/>
      <c r="R659" s="41"/>
      <c r="S659" s="42"/>
      <c r="T659" s="42"/>
    </row>
    <row r="660" spans="2:20" ht="14.25" customHeight="1" x14ac:dyDescent="0.25">
      <c r="B660" s="43"/>
      <c r="R660" s="41"/>
      <c r="S660" s="42"/>
      <c r="T660" s="42"/>
    </row>
    <row r="661" spans="2:20" ht="14.25" customHeight="1" x14ac:dyDescent="0.25">
      <c r="B661" s="43"/>
      <c r="R661" s="41"/>
      <c r="S661" s="42"/>
      <c r="T661" s="42"/>
    </row>
    <row r="662" spans="2:20" ht="14.25" customHeight="1" x14ac:dyDescent="0.25">
      <c r="B662" s="43"/>
      <c r="R662" s="41"/>
      <c r="S662" s="42"/>
      <c r="T662" s="42"/>
    </row>
    <row r="663" spans="2:20" ht="14.25" customHeight="1" x14ac:dyDescent="0.25">
      <c r="B663" s="43"/>
      <c r="R663" s="41"/>
      <c r="S663" s="42"/>
      <c r="T663" s="42"/>
    </row>
    <row r="664" spans="2:20" ht="14.25" customHeight="1" x14ac:dyDescent="0.25">
      <c r="B664" s="43"/>
      <c r="R664" s="41"/>
      <c r="S664" s="42"/>
      <c r="T664" s="42"/>
    </row>
    <row r="665" spans="2:20" ht="14.25" customHeight="1" x14ac:dyDescent="0.25">
      <c r="B665" s="43"/>
      <c r="R665" s="41"/>
      <c r="S665" s="42"/>
      <c r="T665" s="42"/>
    </row>
    <row r="666" spans="2:20" ht="14.25" customHeight="1" x14ac:dyDescent="0.25">
      <c r="B666" s="43"/>
      <c r="R666" s="41"/>
      <c r="S666" s="42"/>
      <c r="T666" s="42"/>
    </row>
    <row r="667" spans="2:20" ht="14.25" customHeight="1" x14ac:dyDescent="0.25">
      <c r="B667" s="43"/>
      <c r="R667" s="41"/>
      <c r="S667" s="42"/>
      <c r="T667" s="42"/>
    </row>
    <row r="668" spans="2:20" ht="14.25" customHeight="1" x14ac:dyDescent="0.25">
      <c r="B668" s="43"/>
      <c r="R668" s="41"/>
      <c r="S668" s="42"/>
      <c r="T668" s="42"/>
    </row>
    <row r="669" spans="2:20" ht="14.25" customHeight="1" x14ac:dyDescent="0.25">
      <c r="B669" s="43"/>
      <c r="R669" s="41"/>
      <c r="S669" s="42"/>
      <c r="T669" s="42"/>
    </row>
    <row r="670" spans="2:20" ht="14.25" customHeight="1" x14ac:dyDescent="0.25">
      <c r="B670" s="43"/>
      <c r="R670" s="41"/>
      <c r="S670" s="42"/>
      <c r="T670" s="42"/>
    </row>
    <row r="671" spans="2:20" ht="14.25" customHeight="1" x14ac:dyDescent="0.25">
      <c r="B671" s="43"/>
      <c r="R671" s="41"/>
      <c r="S671" s="42"/>
      <c r="T671" s="42"/>
    </row>
    <row r="672" spans="2:20" ht="14.25" customHeight="1" x14ac:dyDescent="0.25">
      <c r="B672" s="43"/>
      <c r="R672" s="41"/>
      <c r="S672" s="42"/>
      <c r="T672" s="42"/>
    </row>
    <row r="673" spans="2:20" ht="14.25" customHeight="1" x14ac:dyDescent="0.25">
      <c r="B673" s="43"/>
      <c r="R673" s="41"/>
      <c r="S673" s="42"/>
      <c r="T673" s="42"/>
    </row>
    <row r="674" spans="2:20" ht="14.25" customHeight="1" x14ac:dyDescent="0.25">
      <c r="B674" s="43"/>
      <c r="R674" s="41"/>
      <c r="S674" s="42"/>
      <c r="T674" s="42"/>
    </row>
    <row r="675" spans="2:20" ht="14.25" customHeight="1" x14ac:dyDescent="0.25">
      <c r="B675" s="43"/>
      <c r="R675" s="41"/>
      <c r="S675" s="42"/>
      <c r="T675" s="42"/>
    </row>
    <row r="676" spans="2:20" ht="14.25" customHeight="1" x14ac:dyDescent="0.25">
      <c r="B676" s="43"/>
      <c r="R676" s="41"/>
      <c r="S676" s="42"/>
      <c r="T676" s="42"/>
    </row>
    <row r="677" spans="2:20" ht="14.25" customHeight="1" x14ac:dyDescent="0.25">
      <c r="B677" s="43"/>
      <c r="R677" s="41"/>
      <c r="S677" s="42"/>
      <c r="T677" s="42"/>
    </row>
    <row r="678" spans="2:20" ht="14.25" customHeight="1" x14ac:dyDescent="0.25">
      <c r="B678" s="43"/>
      <c r="R678" s="41"/>
      <c r="S678" s="42"/>
      <c r="T678" s="42"/>
    </row>
    <row r="679" spans="2:20" ht="14.25" customHeight="1" x14ac:dyDescent="0.25">
      <c r="B679" s="43"/>
      <c r="R679" s="41"/>
      <c r="S679" s="42"/>
      <c r="T679" s="42"/>
    </row>
    <row r="680" spans="2:20" ht="14.25" customHeight="1" x14ac:dyDescent="0.25">
      <c r="B680" s="43"/>
      <c r="R680" s="41"/>
      <c r="S680" s="42"/>
      <c r="T680" s="42"/>
    </row>
    <row r="681" spans="2:20" ht="14.25" customHeight="1" x14ac:dyDescent="0.25">
      <c r="B681" s="43"/>
      <c r="R681" s="41"/>
      <c r="S681" s="42"/>
      <c r="T681" s="42"/>
    </row>
    <row r="682" spans="2:20" ht="14.25" customHeight="1" x14ac:dyDescent="0.25">
      <c r="B682" s="43"/>
      <c r="R682" s="41"/>
      <c r="S682" s="42"/>
      <c r="T682" s="42"/>
    </row>
    <row r="683" spans="2:20" ht="14.25" customHeight="1" x14ac:dyDescent="0.25">
      <c r="B683" s="43"/>
      <c r="R683" s="41"/>
      <c r="S683" s="42"/>
      <c r="T683" s="42"/>
    </row>
    <row r="684" spans="2:20" ht="14.25" customHeight="1" x14ac:dyDescent="0.25">
      <c r="B684" s="43"/>
      <c r="R684" s="41"/>
      <c r="S684" s="42"/>
      <c r="T684" s="42"/>
    </row>
    <row r="685" spans="2:20" ht="14.25" customHeight="1" x14ac:dyDescent="0.25">
      <c r="B685" s="43"/>
      <c r="R685" s="41"/>
      <c r="S685" s="42"/>
      <c r="T685" s="42"/>
    </row>
    <row r="686" spans="2:20" ht="14.25" customHeight="1" x14ac:dyDescent="0.25">
      <c r="B686" s="43"/>
      <c r="R686" s="41"/>
      <c r="S686" s="42"/>
      <c r="T686" s="42"/>
    </row>
    <row r="687" spans="2:20" ht="14.25" customHeight="1" x14ac:dyDescent="0.25">
      <c r="B687" s="43"/>
      <c r="R687" s="41"/>
      <c r="S687" s="42"/>
      <c r="T687" s="42"/>
    </row>
    <row r="688" spans="2:20" ht="14.25" customHeight="1" x14ac:dyDescent="0.25">
      <c r="B688" s="43"/>
      <c r="R688" s="41"/>
      <c r="S688" s="42"/>
      <c r="T688" s="42"/>
    </row>
    <row r="689" spans="2:20" ht="14.25" customHeight="1" x14ac:dyDescent="0.25">
      <c r="B689" s="43"/>
      <c r="R689" s="41"/>
      <c r="S689" s="42"/>
      <c r="T689" s="42"/>
    </row>
    <row r="690" spans="2:20" ht="14.25" customHeight="1" x14ac:dyDescent="0.25">
      <c r="B690" s="43"/>
      <c r="R690" s="41"/>
      <c r="S690" s="42"/>
      <c r="T690" s="42"/>
    </row>
    <row r="691" spans="2:20" ht="14.25" customHeight="1" x14ac:dyDescent="0.25">
      <c r="B691" s="43"/>
      <c r="R691" s="41"/>
      <c r="S691" s="42"/>
      <c r="T691" s="42"/>
    </row>
    <row r="692" spans="2:20" ht="14.25" customHeight="1" x14ac:dyDescent="0.25">
      <c r="B692" s="43"/>
      <c r="R692" s="41"/>
      <c r="S692" s="42"/>
      <c r="T692" s="42"/>
    </row>
    <row r="693" spans="2:20" ht="14.25" customHeight="1" x14ac:dyDescent="0.25">
      <c r="B693" s="43"/>
      <c r="R693" s="41"/>
      <c r="S693" s="42"/>
      <c r="T693" s="42"/>
    </row>
    <row r="694" spans="2:20" ht="14.25" customHeight="1" x14ac:dyDescent="0.25">
      <c r="B694" s="43"/>
      <c r="R694" s="41"/>
      <c r="S694" s="42"/>
      <c r="T694" s="42"/>
    </row>
    <row r="695" spans="2:20" ht="14.25" customHeight="1" x14ac:dyDescent="0.25">
      <c r="B695" s="43"/>
      <c r="R695" s="41"/>
      <c r="S695" s="42"/>
      <c r="T695" s="42"/>
    </row>
    <row r="696" spans="2:20" ht="14.25" customHeight="1" x14ac:dyDescent="0.25">
      <c r="B696" s="43"/>
      <c r="R696" s="41"/>
      <c r="S696" s="42"/>
      <c r="T696" s="42"/>
    </row>
    <row r="697" spans="2:20" ht="14.25" customHeight="1" x14ac:dyDescent="0.25">
      <c r="B697" s="43"/>
      <c r="R697" s="41"/>
      <c r="S697" s="42"/>
      <c r="T697" s="42"/>
    </row>
    <row r="698" spans="2:20" ht="14.25" customHeight="1" x14ac:dyDescent="0.25">
      <c r="B698" s="43"/>
      <c r="R698" s="41"/>
      <c r="S698" s="42"/>
      <c r="T698" s="42"/>
    </row>
    <row r="699" spans="2:20" ht="14.25" customHeight="1" x14ac:dyDescent="0.25">
      <c r="B699" s="43"/>
      <c r="R699" s="41"/>
      <c r="S699" s="42"/>
      <c r="T699" s="42"/>
    </row>
    <row r="700" spans="2:20" ht="14.25" customHeight="1" x14ac:dyDescent="0.25">
      <c r="B700" s="43"/>
      <c r="R700" s="41"/>
      <c r="S700" s="42"/>
      <c r="T700" s="42"/>
    </row>
    <row r="701" spans="2:20" ht="14.25" customHeight="1" x14ac:dyDescent="0.25">
      <c r="B701" s="43"/>
      <c r="R701" s="41"/>
      <c r="S701" s="42"/>
      <c r="T701" s="42"/>
    </row>
    <row r="702" spans="2:20" ht="14.25" customHeight="1" x14ac:dyDescent="0.25">
      <c r="B702" s="43"/>
      <c r="R702" s="41"/>
      <c r="S702" s="42"/>
      <c r="T702" s="42"/>
    </row>
    <row r="703" spans="2:20" ht="14.25" customHeight="1" x14ac:dyDescent="0.25">
      <c r="B703" s="43"/>
      <c r="R703" s="41"/>
      <c r="S703" s="42"/>
      <c r="T703" s="42"/>
    </row>
    <row r="704" spans="2:20" ht="14.25" customHeight="1" x14ac:dyDescent="0.25">
      <c r="B704" s="43"/>
      <c r="R704" s="41"/>
      <c r="S704" s="42"/>
      <c r="T704" s="42"/>
    </row>
    <row r="705" spans="2:20" ht="14.25" customHeight="1" x14ac:dyDescent="0.25">
      <c r="B705" s="43"/>
      <c r="R705" s="41"/>
      <c r="S705" s="42"/>
      <c r="T705" s="42"/>
    </row>
    <row r="706" spans="2:20" ht="14.25" customHeight="1" x14ac:dyDescent="0.25">
      <c r="B706" s="43"/>
      <c r="R706" s="41"/>
      <c r="S706" s="42"/>
      <c r="T706" s="42"/>
    </row>
    <row r="707" spans="2:20" ht="14.25" customHeight="1" x14ac:dyDescent="0.25">
      <c r="B707" s="43"/>
      <c r="R707" s="41"/>
      <c r="S707" s="42"/>
      <c r="T707" s="42"/>
    </row>
    <row r="708" spans="2:20" ht="14.25" customHeight="1" x14ac:dyDescent="0.25">
      <c r="B708" s="43"/>
      <c r="R708" s="41"/>
      <c r="S708" s="42"/>
      <c r="T708" s="42"/>
    </row>
    <row r="709" spans="2:20" ht="14.25" customHeight="1" x14ac:dyDescent="0.25">
      <c r="B709" s="43"/>
      <c r="R709" s="41"/>
      <c r="S709" s="42"/>
      <c r="T709" s="42"/>
    </row>
    <row r="710" spans="2:20" ht="14.25" customHeight="1" x14ac:dyDescent="0.25">
      <c r="B710" s="43"/>
      <c r="R710" s="41"/>
      <c r="S710" s="42"/>
      <c r="T710" s="42"/>
    </row>
    <row r="711" spans="2:20" ht="14.25" customHeight="1" x14ac:dyDescent="0.25">
      <c r="B711" s="43"/>
      <c r="R711" s="41"/>
      <c r="S711" s="42"/>
      <c r="T711" s="42"/>
    </row>
    <row r="712" spans="2:20" ht="14.25" customHeight="1" x14ac:dyDescent="0.25">
      <c r="B712" s="43"/>
      <c r="R712" s="41"/>
      <c r="S712" s="42"/>
      <c r="T712" s="42"/>
    </row>
    <row r="713" spans="2:20" ht="14.25" customHeight="1" x14ac:dyDescent="0.25">
      <c r="B713" s="43"/>
      <c r="R713" s="41"/>
      <c r="S713" s="42"/>
      <c r="T713" s="42"/>
    </row>
    <row r="714" spans="2:20" ht="14.25" customHeight="1" x14ac:dyDescent="0.25">
      <c r="B714" s="43"/>
      <c r="R714" s="41"/>
      <c r="S714" s="42"/>
      <c r="T714" s="42"/>
    </row>
    <row r="715" spans="2:20" ht="14.25" customHeight="1" x14ac:dyDescent="0.25">
      <c r="B715" s="43"/>
      <c r="R715" s="41"/>
      <c r="S715" s="42"/>
      <c r="T715" s="42"/>
    </row>
    <row r="716" spans="2:20" ht="14.25" customHeight="1" x14ac:dyDescent="0.25">
      <c r="B716" s="43"/>
      <c r="R716" s="41"/>
      <c r="S716" s="42"/>
      <c r="T716" s="42"/>
    </row>
    <row r="717" spans="2:20" ht="14.25" customHeight="1" x14ac:dyDescent="0.25">
      <c r="B717" s="43"/>
      <c r="R717" s="41"/>
      <c r="S717" s="42"/>
      <c r="T717" s="42"/>
    </row>
    <row r="718" spans="2:20" ht="14.25" customHeight="1" x14ac:dyDescent="0.25">
      <c r="B718" s="43"/>
      <c r="R718" s="41"/>
      <c r="S718" s="42"/>
      <c r="T718" s="42"/>
    </row>
    <row r="719" spans="2:20" ht="14.25" customHeight="1" x14ac:dyDescent="0.25">
      <c r="B719" s="43"/>
      <c r="R719" s="41"/>
      <c r="S719" s="42"/>
      <c r="T719" s="42"/>
    </row>
    <row r="720" spans="2:20" ht="14.25" customHeight="1" x14ac:dyDescent="0.25">
      <c r="B720" s="43"/>
      <c r="R720" s="41"/>
      <c r="S720" s="42"/>
      <c r="T720" s="42"/>
    </row>
    <row r="721" spans="2:20" ht="14.25" customHeight="1" x14ac:dyDescent="0.25">
      <c r="B721" s="43"/>
      <c r="R721" s="41"/>
      <c r="S721" s="42"/>
      <c r="T721" s="42"/>
    </row>
    <row r="722" spans="2:20" ht="14.25" customHeight="1" x14ac:dyDescent="0.25">
      <c r="B722" s="43"/>
      <c r="R722" s="41"/>
      <c r="S722" s="42"/>
      <c r="T722" s="42"/>
    </row>
    <row r="723" spans="2:20" ht="14.25" customHeight="1" x14ac:dyDescent="0.25">
      <c r="B723" s="43"/>
      <c r="R723" s="41"/>
      <c r="S723" s="42"/>
      <c r="T723" s="42"/>
    </row>
    <row r="724" spans="2:20" ht="14.25" customHeight="1" x14ac:dyDescent="0.25">
      <c r="B724" s="43"/>
      <c r="R724" s="41"/>
      <c r="S724" s="42"/>
      <c r="T724" s="42"/>
    </row>
    <row r="725" spans="2:20" ht="14.25" customHeight="1" x14ac:dyDescent="0.25">
      <c r="B725" s="43"/>
      <c r="R725" s="41"/>
      <c r="S725" s="42"/>
      <c r="T725" s="42"/>
    </row>
    <row r="726" spans="2:20" ht="14.25" customHeight="1" x14ac:dyDescent="0.25">
      <c r="B726" s="43"/>
      <c r="R726" s="41"/>
      <c r="S726" s="42"/>
      <c r="T726" s="42"/>
    </row>
    <row r="727" spans="2:20" ht="14.25" customHeight="1" x14ac:dyDescent="0.25">
      <c r="B727" s="43"/>
      <c r="R727" s="41"/>
      <c r="S727" s="42"/>
      <c r="T727" s="42"/>
    </row>
    <row r="728" spans="2:20" ht="14.25" customHeight="1" x14ac:dyDescent="0.25">
      <c r="B728" s="43"/>
      <c r="R728" s="41"/>
      <c r="S728" s="42"/>
      <c r="T728" s="42"/>
    </row>
    <row r="729" spans="2:20" ht="14.25" customHeight="1" x14ac:dyDescent="0.25">
      <c r="B729" s="43"/>
      <c r="R729" s="41"/>
      <c r="S729" s="42"/>
      <c r="T729" s="42"/>
    </row>
    <row r="730" spans="2:20" ht="14.25" customHeight="1" x14ac:dyDescent="0.25">
      <c r="B730" s="43"/>
      <c r="R730" s="41"/>
      <c r="S730" s="42"/>
      <c r="T730" s="42"/>
    </row>
    <row r="731" spans="2:20" ht="14.25" customHeight="1" x14ac:dyDescent="0.25">
      <c r="B731" s="43"/>
      <c r="R731" s="41"/>
      <c r="S731" s="42"/>
      <c r="T731" s="42"/>
    </row>
    <row r="732" spans="2:20" ht="14.25" customHeight="1" x14ac:dyDescent="0.25">
      <c r="B732" s="43"/>
      <c r="R732" s="41"/>
      <c r="S732" s="42"/>
      <c r="T732" s="42"/>
    </row>
    <row r="733" spans="2:20" ht="14.25" customHeight="1" x14ac:dyDescent="0.25">
      <c r="B733" s="43"/>
      <c r="R733" s="41"/>
      <c r="S733" s="42"/>
      <c r="T733" s="42"/>
    </row>
    <row r="734" spans="2:20" ht="14.25" customHeight="1" x14ac:dyDescent="0.25">
      <c r="B734" s="43"/>
      <c r="R734" s="41"/>
      <c r="S734" s="42"/>
      <c r="T734" s="42"/>
    </row>
    <row r="735" spans="2:20" ht="14.25" customHeight="1" x14ac:dyDescent="0.25">
      <c r="B735" s="43"/>
      <c r="R735" s="41"/>
      <c r="S735" s="42"/>
      <c r="T735" s="42"/>
    </row>
    <row r="736" spans="2:20" ht="14.25" customHeight="1" x14ac:dyDescent="0.25">
      <c r="B736" s="43"/>
      <c r="R736" s="41"/>
      <c r="S736" s="42"/>
      <c r="T736" s="42"/>
    </row>
    <row r="737" spans="2:20" ht="14.25" customHeight="1" x14ac:dyDescent="0.25">
      <c r="B737" s="43"/>
      <c r="R737" s="41"/>
      <c r="S737" s="42"/>
      <c r="T737" s="42"/>
    </row>
    <row r="738" spans="2:20" ht="14.25" customHeight="1" x14ac:dyDescent="0.25">
      <c r="B738" s="43"/>
      <c r="R738" s="41"/>
      <c r="S738" s="42"/>
      <c r="T738" s="42"/>
    </row>
    <row r="739" spans="2:20" ht="14.25" customHeight="1" x14ac:dyDescent="0.25">
      <c r="B739" s="43"/>
      <c r="R739" s="41"/>
      <c r="S739" s="42"/>
      <c r="T739" s="42"/>
    </row>
    <row r="740" spans="2:20" ht="14.25" customHeight="1" x14ac:dyDescent="0.25">
      <c r="B740" s="43"/>
      <c r="R740" s="41"/>
      <c r="S740" s="42"/>
      <c r="T740" s="42"/>
    </row>
    <row r="741" spans="2:20" ht="14.25" customHeight="1" x14ac:dyDescent="0.25">
      <c r="B741" s="43"/>
      <c r="R741" s="41"/>
      <c r="S741" s="42"/>
      <c r="T741" s="42"/>
    </row>
    <row r="742" spans="2:20" ht="14.25" customHeight="1" x14ac:dyDescent="0.25">
      <c r="B742" s="43"/>
      <c r="R742" s="41"/>
      <c r="S742" s="42"/>
      <c r="T742" s="42"/>
    </row>
    <row r="743" spans="2:20" ht="14.25" customHeight="1" x14ac:dyDescent="0.25">
      <c r="B743" s="43"/>
      <c r="R743" s="41"/>
      <c r="S743" s="42"/>
      <c r="T743" s="42"/>
    </row>
    <row r="744" spans="2:20" ht="14.25" customHeight="1" x14ac:dyDescent="0.25">
      <c r="B744" s="43"/>
      <c r="R744" s="41"/>
      <c r="S744" s="42"/>
      <c r="T744" s="42"/>
    </row>
    <row r="745" spans="2:20" ht="14.25" customHeight="1" x14ac:dyDescent="0.25">
      <c r="B745" s="43"/>
      <c r="R745" s="41"/>
      <c r="S745" s="42"/>
      <c r="T745" s="42"/>
    </row>
    <row r="746" spans="2:20" ht="14.25" customHeight="1" x14ac:dyDescent="0.25">
      <c r="B746" s="43"/>
      <c r="R746" s="41"/>
      <c r="S746" s="42"/>
      <c r="T746" s="42"/>
    </row>
    <row r="747" spans="2:20" ht="14.25" customHeight="1" x14ac:dyDescent="0.25">
      <c r="B747" s="43"/>
      <c r="R747" s="41"/>
      <c r="S747" s="42"/>
      <c r="T747" s="42"/>
    </row>
    <row r="748" spans="2:20" ht="14.25" customHeight="1" x14ac:dyDescent="0.25">
      <c r="B748" s="43"/>
      <c r="R748" s="41"/>
      <c r="S748" s="42"/>
      <c r="T748" s="42"/>
    </row>
    <row r="749" spans="2:20" ht="14.25" customHeight="1" x14ac:dyDescent="0.25">
      <c r="B749" s="43"/>
      <c r="R749" s="41"/>
      <c r="S749" s="42"/>
      <c r="T749" s="42"/>
    </row>
    <row r="750" spans="2:20" ht="14.25" customHeight="1" x14ac:dyDescent="0.25">
      <c r="B750" s="43"/>
      <c r="R750" s="41"/>
      <c r="S750" s="42"/>
      <c r="T750" s="42"/>
    </row>
    <row r="751" spans="2:20" ht="14.25" customHeight="1" x14ac:dyDescent="0.25">
      <c r="B751" s="43"/>
      <c r="R751" s="41"/>
      <c r="S751" s="42"/>
      <c r="T751" s="42"/>
    </row>
    <row r="752" spans="2:20" ht="14.25" customHeight="1" x14ac:dyDescent="0.25">
      <c r="B752" s="43"/>
      <c r="R752" s="41"/>
      <c r="S752" s="42"/>
      <c r="T752" s="42"/>
    </row>
    <row r="753" spans="2:20" ht="14.25" customHeight="1" x14ac:dyDescent="0.25">
      <c r="B753" s="43"/>
      <c r="R753" s="41"/>
      <c r="S753" s="42"/>
      <c r="T753" s="42"/>
    </row>
    <row r="754" spans="2:20" ht="14.25" customHeight="1" x14ac:dyDescent="0.25">
      <c r="B754" s="43"/>
      <c r="R754" s="41"/>
      <c r="S754" s="42"/>
      <c r="T754" s="42"/>
    </row>
    <row r="755" spans="2:20" ht="14.25" customHeight="1" x14ac:dyDescent="0.25">
      <c r="B755" s="43"/>
      <c r="R755" s="41"/>
      <c r="S755" s="42"/>
      <c r="T755" s="42"/>
    </row>
    <row r="756" spans="2:20" ht="14.25" customHeight="1" x14ac:dyDescent="0.25">
      <c r="B756" s="43"/>
      <c r="R756" s="41"/>
      <c r="S756" s="42"/>
      <c r="T756" s="42"/>
    </row>
    <row r="757" spans="2:20" ht="14.25" customHeight="1" x14ac:dyDescent="0.25">
      <c r="B757" s="43"/>
      <c r="R757" s="41"/>
      <c r="S757" s="42"/>
      <c r="T757" s="42"/>
    </row>
    <row r="758" spans="2:20" ht="14.25" customHeight="1" x14ac:dyDescent="0.25">
      <c r="B758" s="43"/>
      <c r="R758" s="41"/>
      <c r="S758" s="42"/>
      <c r="T758" s="42"/>
    </row>
    <row r="759" spans="2:20" ht="14.25" customHeight="1" x14ac:dyDescent="0.25">
      <c r="B759" s="43"/>
      <c r="R759" s="41"/>
      <c r="S759" s="42"/>
      <c r="T759" s="42"/>
    </row>
    <row r="760" spans="2:20" ht="14.25" customHeight="1" x14ac:dyDescent="0.25">
      <c r="B760" s="43"/>
      <c r="R760" s="41"/>
      <c r="S760" s="42"/>
      <c r="T760" s="42"/>
    </row>
    <row r="761" spans="2:20" ht="14.25" customHeight="1" x14ac:dyDescent="0.25">
      <c r="B761" s="43"/>
      <c r="R761" s="41"/>
      <c r="S761" s="42"/>
      <c r="T761" s="42"/>
    </row>
    <row r="762" spans="2:20" ht="14.25" customHeight="1" x14ac:dyDescent="0.25">
      <c r="B762" s="43"/>
      <c r="R762" s="41"/>
      <c r="S762" s="42"/>
      <c r="T762" s="42"/>
    </row>
    <row r="763" spans="2:20" ht="14.25" customHeight="1" x14ac:dyDescent="0.25">
      <c r="B763" s="43"/>
      <c r="R763" s="41"/>
      <c r="S763" s="42"/>
      <c r="T763" s="42"/>
    </row>
    <row r="764" spans="2:20" ht="14.25" customHeight="1" x14ac:dyDescent="0.25">
      <c r="B764" s="43"/>
      <c r="R764" s="41"/>
      <c r="S764" s="42"/>
      <c r="T764" s="42"/>
    </row>
    <row r="765" spans="2:20" ht="14.25" customHeight="1" x14ac:dyDescent="0.25">
      <c r="B765" s="43"/>
      <c r="R765" s="41"/>
      <c r="S765" s="42"/>
      <c r="T765" s="42"/>
    </row>
    <row r="766" spans="2:20" ht="14.25" customHeight="1" x14ac:dyDescent="0.25">
      <c r="B766" s="43"/>
      <c r="R766" s="41"/>
      <c r="S766" s="42"/>
      <c r="T766" s="42"/>
    </row>
    <row r="767" spans="2:20" ht="14.25" customHeight="1" x14ac:dyDescent="0.25">
      <c r="B767" s="43"/>
      <c r="R767" s="41"/>
      <c r="S767" s="42"/>
      <c r="T767" s="42"/>
    </row>
    <row r="768" spans="2:20" ht="14.25" customHeight="1" x14ac:dyDescent="0.25">
      <c r="B768" s="43"/>
      <c r="R768" s="41"/>
      <c r="S768" s="42"/>
      <c r="T768" s="42"/>
    </row>
    <row r="769" spans="2:20" ht="14.25" customHeight="1" x14ac:dyDescent="0.25">
      <c r="B769" s="43"/>
      <c r="R769" s="41"/>
      <c r="S769" s="42"/>
      <c r="T769" s="42"/>
    </row>
    <row r="770" spans="2:20" ht="14.25" customHeight="1" x14ac:dyDescent="0.25">
      <c r="B770" s="43"/>
      <c r="R770" s="41"/>
      <c r="S770" s="42"/>
      <c r="T770" s="42"/>
    </row>
    <row r="771" spans="2:20" ht="14.25" customHeight="1" x14ac:dyDescent="0.25">
      <c r="B771" s="43"/>
      <c r="R771" s="41"/>
      <c r="S771" s="42"/>
      <c r="T771" s="42"/>
    </row>
    <row r="772" spans="2:20" ht="14.25" customHeight="1" x14ac:dyDescent="0.25">
      <c r="B772" s="43"/>
      <c r="R772" s="41"/>
      <c r="S772" s="42"/>
      <c r="T772" s="42"/>
    </row>
    <row r="773" spans="2:20" ht="14.25" customHeight="1" x14ac:dyDescent="0.25">
      <c r="B773" s="43"/>
      <c r="R773" s="41"/>
      <c r="S773" s="42"/>
      <c r="T773" s="42"/>
    </row>
    <row r="774" spans="2:20" ht="14.25" customHeight="1" x14ac:dyDescent="0.25">
      <c r="B774" s="43"/>
      <c r="R774" s="41"/>
      <c r="S774" s="42"/>
      <c r="T774" s="42"/>
    </row>
    <row r="775" spans="2:20" ht="14.25" customHeight="1" x14ac:dyDescent="0.25">
      <c r="B775" s="43"/>
      <c r="R775" s="41"/>
      <c r="S775" s="42"/>
      <c r="T775" s="42"/>
    </row>
    <row r="776" spans="2:20" ht="14.25" customHeight="1" x14ac:dyDescent="0.25">
      <c r="B776" s="43"/>
      <c r="R776" s="41"/>
      <c r="S776" s="42"/>
      <c r="T776" s="42"/>
    </row>
    <row r="777" spans="2:20" ht="14.25" customHeight="1" x14ac:dyDescent="0.25">
      <c r="B777" s="43"/>
      <c r="R777" s="41"/>
      <c r="S777" s="42"/>
      <c r="T777" s="42"/>
    </row>
    <row r="778" spans="2:20" ht="14.25" customHeight="1" x14ac:dyDescent="0.25">
      <c r="B778" s="43"/>
      <c r="R778" s="41"/>
      <c r="S778" s="42"/>
      <c r="T778" s="42"/>
    </row>
    <row r="779" spans="2:20" ht="14.25" customHeight="1" x14ac:dyDescent="0.25">
      <c r="B779" s="43"/>
      <c r="R779" s="41"/>
      <c r="S779" s="42"/>
      <c r="T779" s="42"/>
    </row>
    <row r="780" spans="2:20" ht="14.25" customHeight="1" x14ac:dyDescent="0.25">
      <c r="B780" s="43"/>
      <c r="R780" s="41"/>
      <c r="S780" s="42"/>
      <c r="T780" s="42"/>
    </row>
    <row r="781" spans="2:20" ht="14.25" customHeight="1" x14ac:dyDescent="0.25">
      <c r="B781" s="43"/>
      <c r="R781" s="41"/>
      <c r="S781" s="42"/>
      <c r="T781" s="42"/>
    </row>
    <row r="782" spans="2:20" ht="14.25" customHeight="1" x14ac:dyDescent="0.25">
      <c r="B782" s="43"/>
      <c r="R782" s="41"/>
      <c r="S782" s="42"/>
      <c r="T782" s="42"/>
    </row>
    <row r="783" spans="2:20" ht="14.25" customHeight="1" x14ac:dyDescent="0.25">
      <c r="B783" s="43"/>
      <c r="R783" s="41"/>
      <c r="S783" s="42"/>
      <c r="T783" s="42"/>
    </row>
    <row r="784" spans="2:20" ht="14.25" customHeight="1" x14ac:dyDescent="0.25">
      <c r="B784" s="43"/>
      <c r="R784" s="41"/>
      <c r="S784" s="42"/>
      <c r="T784" s="42"/>
    </row>
    <row r="785" spans="2:20" ht="14.25" customHeight="1" x14ac:dyDescent="0.25">
      <c r="B785" s="43"/>
      <c r="R785" s="41"/>
      <c r="S785" s="42"/>
      <c r="T785" s="42"/>
    </row>
    <row r="786" spans="2:20" ht="14.25" customHeight="1" x14ac:dyDescent="0.25">
      <c r="B786" s="43"/>
      <c r="R786" s="41"/>
      <c r="S786" s="42"/>
      <c r="T786" s="42"/>
    </row>
    <row r="787" spans="2:20" ht="14.25" customHeight="1" x14ac:dyDescent="0.25">
      <c r="B787" s="43"/>
      <c r="R787" s="41"/>
      <c r="S787" s="42"/>
      <c r="T787" s="42"/>
    </row>
    <row r="788" spans="2:20" ht="14.25" customHeight="1" x14ac:dyDescent="0.25">
      <c r="B788" s="43"/>
      <c r="R788" s="41"/>
      <c r="S788" s="42"/>
      <c r="T788" s="42"/>
    </row>
    <row r="789" spans="2:20" ht="14.25" customHeight="1" x14ac:dyDescent="0.25">
      <c r="B789" s="43"/>
      <c r="R789" s="41"/>
      <c r="S789" s="42"/>
      <c r="T789" s="42"/>
    </row>
    <row r="790" spans="2:20" ht="14.25" customHeight="1" x14ac:dyDescent="0.25">
      <c r="B790" s="43"/>
      <c r="R790" s="41"/>
      <c r="S790" s="42"/>
      <c r="T790" s="42"/>
    </row>
    <row r="791" spans="2:20" ht="14.25" customHeight="1" x14ac:dyDescent="0.25">
      <c r="B791" s="43"/>
      <c r="R791" s="41"/>
      <c r="S791" s="42"/>
      <c r="T791" s="42"/>
    </row>
    <row r="792" spans="2:20" ht="14.25" customHeight="1" x14ac:dyDescent="0.25">
      <c r="B792" s="43"/>
      <c r="R792" s="41"/>
      <c r="S792" s="42"/>
      <c r="T792" s="42"/>
    </row>
    <row r="793" spans="2:20" ht="14.25" customHeight="1" x14ac:dyDescent="0.25">
      <c r="B793" s="43"/>
      <c r="R793" s="41"/>
      <c r="S793" s="42"/>
      <c r="T793" s="42"/>
    </row>
    <row r="794" spans="2:20" ht="14.25" customHeight="1" x14ac:dyDescent="0.25">
      <c r="B794" s="43"/>
      <c r="R794" s="41"/>
      <c r="S794" s="42"/>
      <c r="T794" s="42"/>
    </row>
    <row r="795" spans="2:20" ht="14.25" customHeight="1" x14ac:dyDescent="0.25">
      <c r="B795" s="43"/>
      <c r="R795" s="41"/>
      <c r="S795" s="42"/>
      <c r="T795" s="42"/>
    </row>
    <row r="796" spans="2:20" ht="14.25" customHeight="1" x14ac:dyDescent="0.25">
      <c r="B796" s="43"/>
      <c r="R796" s="41"/>
      <c r="S796" s="42"/>
      <c r="T796" s="42"/>
    </row>
    <row r="797" spans="2:20" ht="14.25" customHeight="1" x14ac:dyDescent="0.25">
      <c r="B797" s="43"/>
      <c r="R797" s="41"/>
      <c r="S797" s="42"/>
      <c r="T797" s="42"/>
    </row>
    <row r="798" spans="2:20" ht="14.25" customHeight="1" x14ac:dyDescent="0.25">
      <c r="B798" s="43"/>
      <c r="R798" s="41"/>
      <c r="S798" s="42"/>
      <c r="T798" s="42"/>
    </row>
    <row r="799" spans="2:20" ht="14.25" customHeight="1" x14ac:dyDescent="0.25">
      <c r="B799" s="43"/>
      <c r="R799" s="41"/>
      <c r="S799" s="42"/>
      <c r="T799" s="42"/>
    </row>
    <row r="800" spans="2:20" ht="14.25" customHeight="1" x14ac:dyDescent="0.25">
      <c r="B800" s="43"/>
      <c r="R800" s="41"/>
      <c r="S800" s="42"/>
      <c r="T800" s="42"/>
    </row>
    <row r="801" spans="2:20" ht="14.25" customHeight="1" x14ac:dyDescent="0.25">
      <c r="B801" s="43"/>
      <c r="R801" s="41"/>
      <c r="S801" s="42"/>
      <c r="T801" s="42"/>
    </row>
    <row r="802" spans="2:20" ht="14.25" customHeight="1" x14ac:dyDescent="0.25">
      <c r="B802" s="43"/>
      <c r="R802" s="41"/>
      <c r="S802" s="42"/>
      <c r="T802" s="42"/>
    </row>
    <row r="803" spans="2:20" ht="14.25" customHeight="1" x14ac:dyDescent="0.25">
      <c r="B803" s="43"/>
      <c r="R803" s="41"/>
      <c r="S803" s="42"/>
      <c r="T803" s="42"/>
    </row>
    <row r="804" spans="2:20" ht="14.25" customHeight="1" x14ac:dyDescent="0.25">
      <c r="B804" s="43"/>
      <c r="R804" s="41"/>
      <c r="S804" s="42"/>
      <c r="T804" s="42"/>
    </row>
    <row r="805" spans="2:20" ht="14.25" customHeight="1" x14ac:dyDescent="0.25">
      <c r="B805" s="43"/>
      <c r="R805" s="41"/>
      <c r="S805" s="42"/>
      <c r="T805" s="42"/>
    </row>
    <row r="806" spans="2:20" ht="14.25" customHeight="1" x14ac:dyDescent="0.25">
      <c r="B806" s="43"/>
      <c r="R806" s="41"/>
      <c r="S806" s="42"/>
      <c r="T806" s="42"/>
    </row>
    <row r="807" spans="2:20" ht="14.25" customHeight="1" x14ac:dyDescent="0.25">
      <c r="B807" s="43"/>
      <c r="R807" s="41"/>
      <c r="S807" s="42"/>
      <c r="T807" s="42"/>
    </row>
    <row r="808" spans="2:20" ht="14.25" customHeight="1" x14ac:dyDescent="0.25">
      <c r="B808" s="43"/>
      <c r="R808" s="41"/>
      <c r="S808" s="42"/>
      <c r="T808" s="42"/>
    </row>
    <row r="809" spans="2:20" ht="14.25" customHeight="1" x14ac:dyDescent="0.25">
      <c r="B809" s="43"/>
      <c r="R809" s="41"/>
      <c r="S809" s="42"/>
      <c r="T809" s="42"/>
    </row>
    <row r="810" spans="2:20" ht="14.25" customHeight="1" x14ac:dyDescent="0.25">
      <c r="B810" s="43"/>
      <c r="R810" s="41"/>
      <c r="S810" s="42"/>
      <c r="T810" s="42"/>
    </row>
    <row r="811" spans="2:20" ht="14.25" customHeight="1" x14ac:dyDescent="0.25">
      <c r="B811" s="43"/>
      <c r="R811" s="41"/>
      <c r="S811" s="42"/>
      <c r="T811" s="42"/>
    </row>
    <row r="812" spans="2:20" ht="14.25" customHeight="1" x14ac:dyDescent="0.25">
      <c r="B812" s="43"/>
      <c r="R812" s="41"/>
      <c r="S812" s="42"/>
      <c r="T812" s="42"/>
    </row>
    <row r="813" spans="2:20" ht="14.25" customHeight="1" x14ac:dyDescent="0.25">
      <c r="B813" s="43"/>
      <c r="R813" s="41"/>
      <c r="S813" s="42"/>
      <c r="T813" s="42"/>
    </row>
    <row r="814" spans="2:20" ht="14.25" customHeight="1" x14ac:dyDescent="0.25">
      <c r="B814" s="43"/>
      <c r="R814" s="41"/>
      <c r="S814" s="42"/>
      <c r="T814" s="42"/>
    </row>
    <row r="815" spans="2:20" ht="14.25" customHeight="1" x14ac:dyDescent="0.25">
      <c r="B815" s="43"/>
      <c r="R815" s="41"/>
      <c r="S815" s="42"/>
      <c r="T815" s="42"/>
    </row>
    <row r="816" spans="2:20" ht="14.25" customHeight="1" x14ac:dyDescent="0.25">
      <c r="B816" s="43"/>
      <c r="R816" s="41"/>
      <c r="S816" s="42"/>
      <c r="T816" s="42"/>
    </row>
    <row r="817" spans="2:20" ht="14.25" customHeight="1" x14ac:dyDescent="0.25">
      <c r="B817" s="43"/>
      <c r="R817" s="41"/>
      <c r="S817" s="42"/>
      <c r="T817" s="42"/>
    </row>
    <row r="818" spans="2:20" ht="14.25" customHeight="1" x14ac:dyDescent="0.25">
      <c r="B818" s="43"/>
      <c r="R818" s="41"/>
      <c r="S818" s="42"/>
      <c r="T818" s="42"/>
    </row>
    <row r="819" spans="2:20" ht="14.25" customHeight="1" x14ac:dyDescent="0.25">
      <c r="B819" s="43"/>
      <c r="R819" s="41"/>
      <c r="S819" s="42"/>
      <c r="T819" s="42"/>
    </row>
    <row r="820" spans="2:20" ht="14.25" customHeight="1" x14ac:dyDescent="0.25">
      <c r="B820" s="43"/>
      <c r="R820" s="41"/>
      <c r="S820" s="42"/>
      <c r="T820" s="42"/>
    </row>
    <row r="821" spans="2:20" ht="14.25" customHeight="1" x14ac:dyDescent="0.25">
      <c r="B821" s="43"/>
      <c r="R821" s="41"/>
      <c r="S821" s="42"/>
      <c r="T821" s="42"/>
    </row>
    <row r="822" spans="2:20" ht="14.25" customHeight="1" x14ac:dyDescent="0.25">
      <c r="B822" s="43"/>
      <c r="R822" s="41"/>
      <c r="S822" s="42"/>
      <c r="T822" s="42"/>
    </row>
    <row r="823" spans="2:20" ht="14.25" customHeight="1" x14ac:dyDescent="0.25">
      <c r="B823" s="43"/>
      <c r="R823" s="41"/>
      <c r="S823" s="42"/>
      <c r="T823" s="42"/>
    </row>
    <row r="824" spans="2:20" ht="14.25" customHeight="1" x14ac:dyDescent="0.25">
      <c r="B824" s="43"/>
      <c r="R824" s="41"/>
      <c r="S824" s="42"/>
      <c r="T824" s="42"/>
    </row>
    <row r="825" spans="2:20" ht="14.25" customHeight="1" x14ac:dyDescent="0.25">
      <c r="B825" s="43"/>
      <c r="R825" s="41"/>
      <c r="S825" s="42"/>
      <c r="T825" s="42"/>
    </row>
    <row r="826" spans="2:20" ht="14.25" customHeight="1" x14ac:dyDescent="0.25">
      <c r="B826" s="43"/>
      <c r="R826" s="41"/>
      <c r="S826" s="42"/>
      <c r="T826" s="42"/>
    </row>
    <row r="827" spans="2:20" ht="14.25" customHeight="1" x14ac:dyDescent="0.25">
      <c r="B827" s="43"/>
      <c r="R827" s="41"/>
      <c r="S827" s="42"/>
      <c r="T827" s="42"/>
    </row>
    <row r="828" spans="2:20" ht="14.25" customHeight="1" x14ac:dyDescent="0.25">
      <c r="B828" s="43"/>
      <c r="R828" s="41"/>
      <c r="S828" s="42"/>
      <c r="T828" s="42"/>
    </row>
    <row r="829" spans="2:20" ht="14.25" customHeight="1" x14ac:dyDescent="0.25">
      <c r="B829" s="43"/>
      <c r="R829" s="41"/>
      <c r="S829" s="42"/>
      <c r="T829" s="42"/>
    </row>
    <row r="830" spans="2:20" ht="14.25" customHeight="1" x14ac:dyDescent="0.25">
      <c r="B830" s="43"/>
      <c r="R830" s="41"/>
      <c r="S830" s="42"/>
      <c r="T830" s="42"/>
    </row>
    <row r="831" spans="2:20" ht="14.25" customHeight="1" x14ac:dyDescent="0.25">
      <c r="B831" s="43"/>
      <c r="R831" s="41"/>
      <c r="S831" s="42"/>
      <c r="T831" s="42"/>
    </row>
    <row r="832" spans="2:20" ht="14.25" customHeight="1" x14ac:dyDescent="0.25">
      <c r="B832" s="43"/>
      <c r="R832" s="41"/>
      <c r="S832" s="42"/>
      <c r="T832" s="42"/>
    </row>
    <row r="833" spans="2:20" ht="14.25" customHeight="1" x14ac:dyDescent="0.25">
      <c r="B833" s="43"/>
      <c r="R833" s="41"/>
      <c r="S833" s="42"/>
      <c r="T833" s="42"/>
    </row>
    <row r="834" spans="2:20" ht="14.25" customHeight="1" x14ac:dyDescent="0.25">
      <c r="B834" s="43"/>
      <c r="R834" s="41"/>
      <c r="S834" s="42"/>
      <c r="T834" s="42"/>
    </row>
    <row r="835" spans="2:20" ht="14.25" customHeight="1" x14ac:dyDescent="0.25">
      <c r="B835" s="43"/>
      <c r="R835" s="41"/>
      <c r="S835" s="42"/>
      <c r="T835" s="42"/>
    </row>
    <row r="836" spans="2:20" ht="14.25" customHeight="1" x14ac:dyDescent="0.25">
      <c r="B836" s="43"/>
      <c r="R836" s="41"/>
      <c r="S836" s="42"/>
      <c r="T836" s="42"/>
    </row>
    <row r="837" spans="2:20" ht="14.25" customHeight="1" x14ac:dyDescent="0.25">
      <c r="B837" s="43"/>
      <c r="R837" s="41"/>
      <c r="S837" s="42"/>
      <c r="T837" s="42"/>
    </row>
    <row r="838" spans="2:20" ht="14.25" customHeight="1" x14ac:dyDescent="0.25">
      <c r="B838" s="43"/>
      <c r="R838" s="41"/>
      <c r="S838" s="42"/>
      <c r="T838" s="42"/>
    </row>
    <row r="839" spans="2:20" ht="14.25" customHeight="1" x14ac:dyDescent="0.25">
      <c r="B839" s="43"/>
      <c r="R839" s="41"/>
      <c r="S839" s="42"/>
      <c r="T839" s="42"/>
    </row>
    <row r="840" spans="2:20" ht="14.25" customHeight="1" x14ac:dyDescent="0.25">
      <c r="B840" s="43"/>
      <c r="R840" s="41"/>
      <c r="S840" s="42"/>
      <c r="T840" s="42"/>
    </row>
    <row r="841" spans="2:20" ht="14.25" customHeight="1" x14ac:dyDescent="0.25">
      <c r="B841" s="43"/>
      <c r="R841" s="41"/>
      <c r="S841" s="42"/>
      <c r="T841" s="42"/>
    </row>
    <row r="842" spans="2:20" ht="14.25" customHeight="1" x14ac:dyDescent="0.25">
      <c r="B842" s="43"/>
      <c r="R842" s="41"/>
      <c r="S842" s="42"/>
      <c r="T842" s="42"/>
    </row>
    <row r="843" spans="2:20" ht="14.25" customHeight="1" x14ac:dyDescent="0.25">
      <c r="B843" s="43"/>
      <c r="R843" s="41"/>
      <c r="S843" s="42"/>
      <c r="T843" s="42"/>
    </row>
    <row r="844" spans="2:20" ht="14.25" customHeight="1" x14ac:dyDescent="0.25">
      <c r="B844" s="43"/>
      <c r="R844" s="41"/>
      <c r="S844" s="42"/>
      <c r="T844" s="42"/>
    </row>
    <row r="845" spans="2:20" ht="14.25" customHeight="1" x14ac:dyDescent="0.25">
      <c r="B845" s="43"/>
      <c r="R845" s="41"/>
      <c r="S845" s="42"/>
      <c r="T845" s="42"/>
    </row>
    <row r="846" spans="2:20" ht="14.25" customHeight="1" x14ac:dyDescent="0.25">
      <c r="B846" s="43"/>
      <c r="R846" s="41"/>
      <c r="S846" s="42"/>
      <c r="T846" s="42"/>
    </row>
    <row r="847" spans="2:20" ht="14.25" customHeight="1" x14ac:dyDescent="0.25">
      <c r="B847" s="43"/>
      <c r="R847" s="41"/>
      <c r="S847" s="42"/>
      <c r="T847" s="42"/>
    </row>
    <row r="848" spans="2:20" ht="14.25" customHeight="1" x14ac:dyDescent="0.25">
      <c r="B848" s="43"/>
      <c r="R848" s="41"/>
      <c r="S848" s="42"/>
      <c r="T848" s="42"/>
    </row>
    <row r="849" spans="2:20" ht="14.25" customHeight="1" x14ac:dyDescent="0.25">
      <c r="B849" s="43"/>
      <c r="R849" s="41"/>
      <c r="S849" s="42"/>
      <c r="T849" s="42"/>
    </row>
    <row r="850" spans="2:20" ht="14.25" customHeight="1" x14ac:dyDescent="0.25">
      <c r="B850" s="43"/>
      <c r="R850" s="41"/>
      <c r="S850" s="42"/>
      <c r="T850" s="42"/>
    </row>
    <row r="851" spans="2:20" ht="14.25" customHeight="1" x14ac:dyDescent="0.25">
      <c r="B851" s="43"/>
      <c r="R851" s="41"/>
      <c r="S851" s="42"/>
      <c r="T851" s="42"/>
    </row>
    <row r="852" spans="2:20" ht="14.25" customHeight="1" x14ac:dyDescent="0.25">
      <c r="B852" s="43"/>
      <c r="R852" s="41"/>
      <c r="S852" s="42"/>
      <c r="T852" s="42"/>
    </row>
    <row r="853" spans="2:20" ht="14.25" customHeight="1" x14ac:dyDescent="0.25">
      <c r="B853" s="43"/>
      <c r="R853" s="41"/>
      <c r="S853" s="42"/>
      <c r="T853" s="42"/>
    </row>
    <row r="854" spans="2:20" ht="14.25" customHeight="1" x14ac:dyDescent="0.25">
      <c r="B854" s="43"/>
      <c r="R854" s="41"/>
      <c r="S854" s="42"/>
      <c r="T854" s="42"/>
    </row>
    <row r="855" spans="2:20" ht="14.25" customHeight="1" x14ac:dyDescent="0.25">
      <c r="B855" s="43"/>
      <c r="R855" s="41"/>
      <c r="S855" s="42"/>
      <c r="T855" s="42"/>
    </row>
    <row r="856" spans="2:20" ht="14.25" customHeight="1" x14ac:dyDescent="0.25">
      <c r="B856" s="43"/>
      <c r="R856" s="41"/>
      <c r="S856" s="42"/>
      <c r="T856" s="42"/>
    </row>
    <row r="857" spans="2:20" ht="14.25" customHeight="1" x14ac:dyDescent="0.25">
      <c r="B857" s="43"/>
      <c r="R857" s="41"/>
      <c r="S857" s="42"/>
      <c r="T857" s="42"/>
    </row>
    <row r="858" spans="2:20" ht="14.25" customHeight="1" x14ac:dyDescent="0.25">
      <c r="B858" s="43"/>
      <c r="R858" s="41"/>
      <c r="S858" s="42"/>
      <c r="T858" s="42"/>
    </row>
    <row r="859" spans="2:20" ht="14.25" customHeight="1" x14ac:dyDescent="0.25">
      <c r="B859" s="43"/>
      <c r="R859" s="41"/>
      <c r="S859" s="42"/>
      <c r="T859" s="42"/>
    </row>
    <row r="860" spans="2:20" ht="14.25" customHeight="1" x14ac:dyDescent="0.25">
      <c r="B860" s="43"/>
      <c r="R860" s="41"/>
      <c r="S860" s="42"/>
      <c r="T860" s="42"/>
    </row>
    <row r="861" spans="2:20" ht="14.25" customHeight="1" x14ac:dyDescent="0.25">
      <c r="B861" s="43"/>
      <c r="R861" s="41"/>
      <c r="S861" s="42"/>
      <c r="T861" s="42"/>
    </row>
    <row r="862" spans="2:20" ht="14.25" customHeight="1" x14ac:dyDescent="0.25">
      <c r="B862" s="43"/>
      <c r="R862" s="41"/>
      <c r="S862" s="42"/>
      <c r="T862" s="42"/>
    </row>
    <row r="863" spans="2:20" ht="14.25" customHeight="1" x14ac:dyDescent="0.25">
      <c r="B863" s="43"/>
      <c r="R863" s="41"/>
      <c r="S863" s="42"/>
      <c r="T863" s="42"/>
    </row>
    <row r="864" spans="2:20" ht="14.25" customHeight="1" x14ac:dyDescent="0.25">
      <c r="B864" s="43"/>
      <c r="R864" s="41"/>
      <c r="S864" s="42"/>
      <c r="T864" s="42"/>
    </row>
    <row r="865" spans="2:20" ht="14.25" customHeight="1" x14ac:dyDescent="0.25">
      <c r="B865" s="43"/>
      <c r="R865" s="41"/>
      <c r="S865" s="42"/>
      <c r="T865" s="42"/>
    </row>
    <row r="866" spans="2:20" ht="14.25" customHeight="1" x14ac:dyDescent="0.25">
      <c r="B866" s="43"/>
      <c r="R866" s="41"/>
      <c r="S866" s="42"/>
      <c r="T866" s="42"/>
    </row>
    <row r="867" spans="2:20" ht="14.25" customHeight="1" x14ac:dyDescent="0.25">
      <c r="B867" s="43"/>
      <c r="R867" s="41"/>
      <c r="S867" s="42"/>
      <c r="T867" s="42"/>
    </row>
    <row r="868" spans="2:20" ht="14.25" customHeight="1" x14ac:dyDescent="0.25">
      <c r="B868" s="43"/>
      <c r="R868" s="41"/>
      <c r="S868" s="42"/>
      <c r="T868" s="42"/>
    </row>
    <row r="869" spans="2:20" ht="14.25" customHeight="1" x14ac:dyDescent="0.25">
      <c r="B869" s="43"/>
      <c r="R869" s="41"/>
      <c r="S869" s="42"/>
      <c r="T869" s="42"/>
    </row>
    <row r="870" spans="2:20" ht="14.25" customHeight="1" x14ac:dyDescent="0.25">
      <c r="B870" s="43"/>
      <c r="R870" s="41"/>
      <c r="S870" s="42"/>
      <c r="T870" s="42"/>
    </row>
    <row r="871" spans="2:20" ht="14.25" customHeight="1" x14ac:dyDescent="0.25">
      <c r="B871" s="43"/>
      <c r="R871" s="41"/>
      <c r="S871" s="42"/>
      <c r="T871" s="42"/>
    </row>
    <row r="872" spans="2:20" ht="14.25" customHeight="1" x14ac:dyDescent="0.25">
      <c r="B872" s="43"/>
      <c r="R872" s="41"/>
      <c r="S872" s="42"/>
      <c r="T872" s="42"/>
    </row>
    <row r="873" spans="2:20" ht="14.25" customHeight="1" x14ac:dyDescent="0.25">
      <c r="B873" s="43"/>
      <c r="R873" s="41"/>
      <c r="S873" s="42"/>
      <c r="T873" s="42"/>
    </row>
    <row r="874" spans="2:20" ht="14.25" customHeight="1" x14ac:dyDescent="0.25">
      <c r="B874" s="43"/>
      <c r="R874" s="41"/>
      <c r="S874" s="42"/>
      <c r="T874" s="42"/>
    </row>
    <row r="875" spans="2:20" ht="14.25" customHeight="1" x14ac:dyDescent="0.25">
      <c r="B875" s="43"/>
      <c r="R875" s="41"/>
      <c r="S875" s="42"/>
      <c r="T875" s="42"/>
    </row>
    <row r="876" spans="2:20" ht="14.25" customHeight="1" x14ac:dyDescent="0.25">
      <c r="B876" s="43"/>
      <c r="R876" s="41"/>
      <c r="S876" s="42"/>
      <c r="T876" s="42"/>
    </row>
    <row r="877" spans="2:20" ht="14.25" customHeight="1" x14ac:dyDescent="0.25">
      <c r="B877" s="43"/>
      <c r="R877" s="41"/>
      <c r="S877" s="42"/>
      <c r="T877" s="42"/>
    </row>
    <row r="878" spans="2:20" ht="14.25" customHeight="1" x14ac:dyDescent="0.25">
      <c r="B878" s="43"/>
      <c r="R878" s="41"/>
      <c r="S878" s="42"/>
      <c r="T878" s="42"/>
    </row>
    <row r="879" spans="2:20" ht="14.25" customHeight="1" x14ac:dyDescent="0.25">
      <c r="B879" s="43"/>
      <c r="R879" s="41"/>
      <c r="S879" s="42"/>
      <c r="T879" s="42"/>
    </row>
    <row r="880" spans="2:20" ht="14.25" customHeight="1" x14ac:dyDescent="0.25">
      <c r="B880" s="43"/>
      <c r="R880" s="41"/>
      <c r="S880" s="42"/>
      <c r="T880" s="42"/>
    </row>
    <row r="881" spans="2:20" ht="14.25" customHeight="1" x14ac:dyDescent="0.25">
      <c r="B881" s="43"/>
      <c r="R881" s="41"/>
      <c r="S881" s="42"/>
      <c r="T881" s="42"/>
    </row>
    <row r="882" spans="2:20" ht="14.25" customHeight="1" x14ac:dyDescent="0.25">
      <c r="B882" s="43"/>
      <c r="R882" s="41"/>
      <c r="S882" s="42"/>
      <c r="T882" s="42"/>
    </row>
    <row r="883" spans="2:20" ht="14.25" customHeight="1" x14ac:dyDescent="0.25">
      <c r="B883" s="43"/>
      <c r="R883" s="41"/>
      <c r="S883" s="42"/>
      <c r="T883" s="42"/>
    </row>
    <row r="884" spans="2:20" ht="14.25" customHeight="1" x14ac:dyDescent="0.25">
      <c r="B884" s="43"/>
      <c r="R884" s="41"/>
      <c r="S884" s="42"/>
      <c r="T884" s="42"/>
    </row>
    <row r="885" spans="2:20" ht="14.25" customHeight="1" x14ac:dyDescent="0.25">
      <c r="B885" s="43"/>
      <c r="R885" s="41"/>
      <c r="S885" s="42"/>
      <c r="T885" s="42"/>
    </row>
    <row r="886" spans="2:20" ht="14.25" customHeight="1" x14ac:dyDescent="0.25">
      <c r="B886" s="43"/>
      <c r="R886" s="41"/>
      <c r="S886" s="42"/>
      <c r="T886" s="42"/>
    </row>
    <row r="887" spans="2:20" ht="14.25" customHeight="1" x14ac:dyDescent="0.25">
      <c r="B887" s="43"/>
      <c r="R887" s="41"/>
      <c r="S887" s="42"/>
      <c r="T887" s="42"/>
    </row>
    <row r="888" spans="2:20" ht="14.25" customHeight="1" x14ac:dyDescent="0.25">
      <c r="B888" s="43"/>
      <c r="R888" s="41"/>
      <c r="S888" s="42"/>
      <c r="T888" s="42"/>
    </row>
    <row r="889" spans="2:20" ht="14.25" customHeight="1" x14ac:dyDescent="0.25">
      <c r="B889" s="43"/>
      <c r="R889" s="41"/>
      <c r="S889" s="42"/>
      <c r="T889" s="42"/>
    </row>
    <row r="890" spans="2:20" ht="14.25" customHeight="1" x14ac:dyDescent="0.25">
      <c r="B890" s="43"/>
      <c r="R890" s="41"/>
      <c r="S890" s="42"/>
      <c r="T890" s="42"/>
    </row>
    <row r="891" spans="2:20" ht="14.25" customHeight="1" x14ac:dyDescent="0.25">
      <c r="B891" s="43"/>
      <c r="R891" s="41"/>
      <c r="S891" s="42"/>
      <c r="T891" s="42"/>
    </row>
    <row r="892" spans="2:20" ht="14.25" customHeight="1" x14ac:dyDescent="0.25">
      <c r="B892" s="43"/>
      <c r="R892" s="41"/>
      <c r="S892" s="42"/>
      <c r="T892" s="42"/>
    </row>
    <row r="893" spans="2:20" ht="14.25" customHeight="1" x14ac:dyDescent="0.25">
      <c r="B893" s="43"/>
      <c r="R893" s="41"/>
      <c r="S893" s="42"/>
      <c r="T893" s="42"/>
    </row>
    <row r="894" spans="2:20" ht="14.25" customHeight="1" x14ac:dyDescent="0.25">
      <c r="B894" s="43"/>
      <c r="R894" s="41"/>
      <c r="S894" s="42"/>
      <c r="T894" s="42"/>
    </row>
    <row r="895" spans="2:20" ht="14.25" customHeight="1" x14ac:dyDescent="0.25">
      <c r="B895" s="43"/>
      <c r="R895" s="41"/>
      <c r="S895" s="42"/>
      <c r="T895" s="42"/>
    </row>
    <row r="896" spans="2:20" ht="14.25" customHeight="1" x14ac:dyDescent="0.25">
      <c r="B896" s="43"/>
      <c r="R896" s="41"/>
      <c r="S896" s="42"/>
      <c r="T896" s="42"/>
    </row>
    <row r="897" spans="2:20" ht="14.25" customHeight="1" x14ac:dyDescent="0.25">
      <c r="B897" s="43"/>
      <c r="R897" s="41"/>
      <c r="S897" s="42"/>
      <c r="T897" s="42"/>
    </row>
    <row r="898" spans="2:20" ht="14.25" customHeight="1" x14ac:dyDescent="0.25">
      <c r="B898" s="43"/>
      <c r="R898" s="41"/>
      <c r="S898" s="42"/>
      <c r="T898" s="42"/>
    </row>
    <row r="899" spans="2:20" ht="14.25" customHeight="1" x14ac:dyDescent="0.25">
      <c r="B899" s="43"/>
      <c r="R899" s="41"/>
      <c r="S899" s="42"/>
      <c r="T899" s="42"/>
    </row>
    <row r="900" spans="2:20" ht="14.25" customHeight="1" x14ac:dyDescent="0.25">
      <c r="B900" s="43"/>
      <c r="R900" s="41"/>
      <c r="S900" s="42"/>
      <c r="T900" s="42"/>
    </row>
    <row r="901" spans="2:20" ht="14.25" customHeight="1" x14ac:dyDescent="0.25">
      <c r="B901" s="43"/>
      <c r="R901" s="41"/>
      <c r="S901" s="42"/>
      <c r="T901" s="42"/>
    </row>
    <row r="902" spans="2:20" ht="14.25" customHeight="1" x14ac:dyDescent="0.25">
      <c r="B902" s="43"/>
      <c r="R902" s="41"/>
      <c r="S902" s="42"/>
      <c r="T902" s="42"/>
    </row>
    <row r="903" spans="2:20" ht="14.25" customHeight="1" x14ac:dyDescent="0.25">
      <c r="B903" s="43"/>
      <c r="R903" s="41"/>
      <c r="S903" s="42"/>
      <c r="T903" s="42"/>
    </row>
    <row r="904" spans="2:20" ht="14.25" customHeight="1" x14ac:dyDescent="0.25">
      <c r="B904" s="43"/>
      <c r="R904" s="41"/>
      <c r="S904" s="42"/>
      <c r="T904" s="42"/>
    </row>
    <row r="905" spans="2:20" ht="14.25" customHeight="1" x14ac:dyDescent="0.25">
      <c r="B905" s="43"/>
      <c r="R905" s="41"/>
      <c r="S905" s="42"/>
      <c r="T905" s="42"/>
    </row>
    <row r="906" spans="2:20" ht="14.25" customHeight="1" x14ac:dyDescent="0.25">
      <c r="B906" s="43"/>
      <c r="R906" s="41"/>
      <c r="S906" s="42"/>
      <c r="T906" s="42"/>
    </row>
    <row r="907" spans="2:20" ht="14.25" customHeight="1" x14ac:dyDescent="0.25">
      <c r="B907" s="43"/>
      <c r="R907" s="41"/>
      <c r="S907" s="42"/>
      <c r="T907" s="42"/>
    </row>
    <row r="908" spans="2:20" ht="14.25" customHeight="1" x14ac:dyDescent="0.25">
      <c r="B908" s="43"/>
      <c r="R908" s="41"/>
      <c r="S908" s="42"/>
      <c r="T908" s="42"/>
    </row>
    <row r="909" spans="2:20" ht="14.25" customHeight="1" x14ac:dyDescent="0.25">
      <c r="B909" s="43"/>
      <c r="R909" s="41"/>
      <c r="S909" s="42"/>
      <c r="T909" s="42"/>
    </row>
    <row r="910" spans="2:20" ht="14.25" customHeight="1" x14ac:dyDescent="0.25">
      <c r="B910" s="43"/>
      <c r="R910" s="41"/>
      <c r="S910" s="42"/>
      <c r="T910" s="42"/>
    </row>
    <row r="911" spans="2:20" ht="14.25" customHeight="1" x14ac:dyDescent="0.25">
      <c r="B911" s="43"/>
      <c r="R911" s="41"/>
      <c r="S911" s="42"/>
      <c r="T911" s="42"/>
    </row>
    <row r="912" spans="2:20" ht="14.25" customHeight="1" x14ac:dyDescent="0.25">
      <c r="B912" s="43"/>
      <c r="R912" s="41"/>
      <c r="S912" s="42"/>
      <c r="T912" s="42"/>
    </row>
    <row r="913" spans="2:20" ht="14.25" customHeight="1" x14ac:dyDescent="0.25">
      <c r="B913" s="43"/>
      <c r="R913" s="41"/>
      <c r="S913" s="42"/>
      <c r="T913" s="42"/>
    </row>
    <row r="914" spans="2:20" ht="14.25" customHeight="1" x14ac:dyDescent="0.25">
      <c r="B914" s="43"/>
      <c r="R914" s="41"/>
      <c r="S914" s="42"/>
      <c r="T914" s="42"/>
    </row>
    <row r="915" spans="2:20" ht="14.25" customHeight="1" x14ac:dyDescent="0.25">
      <c r="B915" s="43"/>
      <c r="R915" s="41"/>
      <c r="S915" s="42"/>
      <c r="T915" s="42"/>
    </row>
    <row r="916" spans="2:20" ht="14.25" customHeight="1" x14ac:dyDescent="0.25">
      <c r="B916" s="43"/>
      <c r="R916" s="41"/>
      <c r="S916" s="42"/>
      <c r="T916" s="42"/>
    </row>
    <row r="917" spans="2:20" ht="14.25" customHeight="1" x14ac:dyDescent="0.25">
      <c r="B917" s="43"/>
      <c r="R917" s="41"/>
      <c r="S917" s="42"/>
      <c r="T917" s="42"/>
    </row>
    <row r="918" spans="2:20" ht="14.25" customHeight="1" x14ac:dyDescent="0.25">
      <c r="B918" s="43"/>
      <c r="R918" s="41"/>
      <c r="S918" s="42"/>
      <c r="T918" s="42"/>
    </row>
    <row r="919" spans="2:20" ht="14.25" customHeight="1" x14ac:dyDescent="0.25">
      <c r="B919" s="43"/>
      <c r="R919" s="41"/>
      <c r="S919" s="42"/>
      <c r="T919" s="42"/>
    </row>
    <row r="920" spans="2:20" ht="14.25" customHeight="1" x14ac:dyDescent="0.25">
      <c r="B920" s="43"/>
      <c r="R920" s="41"/>
      <c r="S920" s="42"/>
      <c r="T920" s="42"/>
    </row>
    <row r="921" spans="2:20" ht="14.25" customHeight="1" x14ac:dyDescent="0.25">
      <c r="B921" s="43"/>
      <c r="R921" s="41"/>
      <c r="S921" s="42"/>
      <c r="T921" s="42"/>
    </row>
    <row r="922" spans="2:20" ht="14.25" customHeight="1" x14ac:dyDescent="0.25">
      <c r="B922" s="43"/>
      <c r="R922" s="41"/>
      <c r="S922" s="42"/>
      <c r="T922" s="42"/>
    </row>
    <row r="923" spans="2:20" ht="14.25" customHeight="1" x14ac:dyDescent="0.25">
      <c r="B923" s="43"/>
      <c r="R923" s="41"/>
      <c r="S923" s="42"/>
      <c r="T923" s="42"/>
    </row>
    <row r="924" spans="2:20" ht="14.25" customHeight="1" x14ac:dyDescent="0.25">
      <c r="B924" s="43"/>
      <c r="R924" s="41"/>
      <c r="S924" s="42"/>
      <c r="T924" s="42"/>
    </row>
    <row r="925" spans="2:20" ht="14.25" customHeight="1" x14ac:dyDescent="0.25">
      <c r="B925" s="43"/>
      <c r="R925" s="41"/>
      <c r="S925" s="42"/>
      <c r="T925" s="42"/>
    </row>
    <row r="926" spans="2:20" ht="14.25" customHeight="1" x14ac:dyDescent="0.25">
      <c r="B926" s="43"/>
      <c r="R926" s="41"/>
      <c r="S926" s="42"/>
      <c r="T926" s="42"/>
    </row>
    <row r="927" spans="2:20" ht="14.25" customHeight="1" x14ac:dyDescent="0.25">
      <c r="B927" s="43"/>
      <c r="R927" s="41"/>
      <c r="S927" s="42"/>
      <c r="T927" s="42"/>
    </row>
    <row r="928" spans="2:20" ht="14.25" customHeight="1" x14ac:dyDescent="0.25">
      <c r="B928" s="43"/>
      <c r="R928" s="41"/>
      <c r="S928" s="42"/>
      <c r="T928" s="42"/>
    </row>
    <row r="929" spans="2:20" ht="14.25" customHeight="1" x14ac:dyDescent="0.25">
      <c r="B929" s="43"/>
      <c r="R929" s="41"/>
      <c r="S929" s="42"/>
      <c r="T929" s="42"/>
    </row>
    <row r="930" spans="2:20" ht="14.25" customHeight="1" x14ac:dyDescent="0.25">
      <c r="B930" s="43"/>
      <c r="R930" s="41"/>
      <c r="S930" s="42"/>
      <c r="T930" s="42"/>
    </row>
    <row r="931" spans="2:20" ht="14.25" customHeight="1" x14ac:dyDescent="0.25">
      <c r="B931" s="43"/>
      <c r="R931" s="41"/>
      <c r="S931" s="42"/>
      <c r="T931" s="42"/>
    </row>
    <row r="932" spans="2:20" ht="14.25" customHeight="1" x14ac:dyDescent="0.25">
      <c r="B932" s="43"/>
      <c r="R932" s="41"/>
      <c r="S932" s="42"/>
      <c r="T932" s="42"/>
    </row>
    <row r="933" spans="2:20" ht="14.25" customHeight="1" x14ac:dyDescent="0.25">
      <c r="B933" s="43"/>
      <c r="R933" s="41"/>
      <c r="S933" s="42"/>
      <c r="T933" s="42"/>
    </row>
    <row r="934" spans="2:20" ht="14.25" customHeight="1" x14ac:dyDescent="0.25">
      <c r="B934" s="43"/>
      <c r="R934" s="41"/>
      <c r="S934" s="42"/>
      <c r="T934" s="42"/>
    </row>
    <row r="935" spans="2:20" ht="14.25" customHeight="1" x14ac:dyDescent="0.25">
      <c r="B935" s="43"/>
      <c r="R935" s="41"/>
      <c r="S935" s="42"/>
      <c r="T935" s="42"/>
    </row>
    <row r="936" spans="2:20" ht="14.25" customHeight="1" x14ac:dyDescent="0.25">
      <c r="B936" s="43"/>
      <c r="R936" s="41"/>
      <c r="S936" s="42"/>
      <c r="T936" s="42"/>
    </row>
    <row r="937" spans="2:20" ht="14.25" customHeight="1" x14ac:dyDescent="0.25">
      <c r="B937" s="43"/>
      <c r="R937" s="41"/>
      <c r="S937" s="42"/>
      <c r="T937" s="42"/>
    </row>
    <row r="938" spans="2:20" ht="14.25" customHeight="1" x14ac:dyDescent="0.25">
      <c r="B938" s="43"/>
      <c r="R938" s="41"/>
      <c r="S938" s="42"/>
      <c r="T938" s="42"/>
    </row>
    <row r="939" spans="2:20" ht="14.25" customHeight="1" x14ac:dyDescent="0.25">
      <c r="B939" s="43"/>
      <c r="R939" s="41"/>
      <c r="S939" s="42"/>
      <c r="T939" s="42"/>
    </row>
    <row r="940" spans="2:20" ht="14.25" customHeight="1" x14ac:dyDescent="0.25">
      <c r="B940" s="43"/>
      <c r="R940" s="41"/>
      <c r="S940" s="42"/>
      <c r="T940" s="42"/>
    </row>
    <row r="941" spans="2:20" ht="14.25" customHeight="1" x14ac:dyDescent="0.25">
      <c r="B941" s="43"/>
      <c r="R941" s="41"/>
      <c r="S941" s="42"/>
      <c r="T941" s="42"/>
    </row>
    <row r="942" spans="2:20" ht="14.25" customHeight="1" x14ac:dyDescent="0.25">
      <c r="B942" s="43"/>
      <c r="R942" s="41"/>
      <c r="S942" s="42"/>
      <c r="T942" s="42"/>
    </row>
    <row r="943" spans="2:20" ht="14.25" customHeight="1" x14ac:dyDescent="0.25">
      <c r="B943" s="43"/>
      <c r="R943" s="41"/>
      <c r="S943" s="42"/>
      <c r="T943" s="42"/>
    </row>
    <row r="944" spans="2:20" ht="14.25" customHeight="1" x14ac:dyDescent="0.25">
      <c r="B944" s="43"/>
      <c r="R944" s="41"/>
      <c r="S944" s="42"/>
      <c r="T944" s="42"/>
    </row>
    <row r="945" spans="2:20" ht="14.25" customHeight="1" x14ac:dyDescent="0.25">
      <c r="B945" s="43"/>
      <c r="R945" s="41"/>
      <c r="S945" s="42"/>
      <c r="T945" s="42"/>
    </row>
    <row r="946" spans="2:20" ht="14.25" customHeight="1" x14ac:dyDescent="0.25">
      <c r="B946" s="43"/>
      <c r="R946" s="41"/>
      <c r="S946" s="42"/>
      <c r="T946" s="42"/>
    </row>
    <row r="947" spans="2:20" ht="14.25" customHeight="1" x14ac:dyDescent="0.25">
      <c r="B947" s="43"/>
      <c r="R947" s="41"/>
      <c r="S947" s="42"/>
      <c r="T947" s="42"/>
    </row>
    <row r="948" spans="2:20" ht="14.25" customHeight="1" x14ac:dyDescent="0.25">
      <c r="B948" s="43"/>
      <c r="R948" s="41"/>
      <c r="S948" s="42"/>
      <c r="T948" s="42"/>
    </row>
    <row r="949" spans="2:20" ht="14.25" customHeight="1" x14ac:dyDescent="0.25">
      <c r="B949" s="43"/>
      <c r="R949" s="41"/>
      <c r="S949" s="42"/>
      <c r="T949" s="42"/>
    </row>
    <row r="950" spans="2:20" ht="14.25" customHeight="1" x14ac:dyDescent="0.25">
      <c r="B950" s="43"/>
      <c r="R950" s="41"/>
      <c r="S950" s="42"/>
      <c r="T950" s="42"/>
    </row>
    <row r="951" spans="2:20" ht="14.25" customHeight="1" x14ac:dyDescent="0.25">
      <c r="B951" s="43"/>
      <c r="R951" s="41"/>
      <c r="S951" s="42"/>
      <c r="T951" s="42"/>
    </row>
    <row r="952" spans="2:20" ht="14.25" customHeight="1" x14ac:dyDescent="0.25">
      <c r="B952" s="43"/>
      <c r="R952" s="41"/>
      <c r="S952" s="42"/>
      <c r="T952" s="42"/>
    </row>
    <row r="953" spans="2:20" ht="14.25" customHeight="1" x14ac:dyDescent="0.25">
      <c r="B953" s="43"/>
      <c r="R953" s="41"/>
      <c r="S953" s="42"/>
      <c r="T953" s="42"/>
    </row>
    <row r="954" spans="2:20" ht="14.25" customHeight="1" x14ac:dyDescent="0.25">
      <c r="B954" s="43"/>
      <c r="R954" s="41"/>
      <c r="S954" s="42"/>
      <c r="T954" s="42"/>
    </row>
    <row r="955" spans="2:20" ht="14.25" customHeight="1" x14ac:dyDescent="0.25">
      <c r="B955" s="43"/>
      <c r="R955" s="41"/>
      <c r="S955" s="42"/>
      <c r="T955" s="42"/>
    </row>
    <row r="956" spans="2:20" ht="14.25" customHeight="1" x14ac:dyDescent="0.25">
      <c r="B956" s="43"/>
      <c r="R956" s="41"/>
      <c r="S956" s="42"/>
      <c r="T956" s="42"/>
    </row>
    <row r="957" spans="2:20" ht="14.25" customHeight="1" x14ac:dyDescent="0.25">
      <c r="B957" s="43"/>
      <c r="R957" s="41"/>
      <c r="S957" s="42"/>
      <c r="T957" s="42"/>
    </row>
    <row r="958" spans="2:20" ht="14.25" customHeight="1" x14ac:dyDescent="0.25">
      <c r="B958" s="43"/>
      <c r="R958" s="41"/>
      <c r="S958" s="42"/>
      <c r="T958" s="42"/>
    </row>
    <row r="959" spans="2:20" ht="14.25" customHeight="1" x14ac:dyDescent="0.25">
      <c r="B959" s="43"/>
      <c r="R959" s="41"/>
      <c r="S959" s="42"/>
      <c r="T959" s="42"/>
    </row>
    <row r="960" spans="2:20" ht="14.25" customHeight="1" x14ac:dyDescent="0.25">
      <c r="B960" s="43"/>
      <c r="R960" s="41"/>
      <c r="S960" s="42"/>
      <c r="T960" s="42"/>
    </row>
    <row r="961" spans="2:20" ht="14.25" customHeight="1" x14ac:dyDescent="0.25">
      <c r="B961" s="43"/>
      <c r="R961" s="41"/>
      <c r="S961" s="42"/>
      <c r="T961" s="42"/>
    </row>
    <row r="962" spans="2:20" ht="14.25" customHeight="1" x14ac:dyDescent="0.25">
      <c r="B962" s="43"/>
      <c r="R962" s="41"/>
      <c r="S962" s="42"/>
      <c r="T962" s="42"/>
    </row>
    <row r="963" spans="2:20" ht="14.25" customHeight="1" x14ac:dyDescent="0.25">
      <c r="B963" s="43"/>
      <c r="R963" s="41"/>
      <c r="S963" s="42"/>
      <c r="T963" s="42"/>
    </row>
    <row r="964" spans="2:20" ht="14.25" customHeight="1" x14ac:dyDescent="0.25">
      <c r="B964" s="43"/>
      <c r="R964" s="41"/>
      <c r="S964" s="42"/>
      <c r="T964" s="42"/>
    </row>
    <row r="965" spans="2:20" ht="14.25" customHeight="1" x14ac:dyDescent="0.25">
      <c r="B965" s="43"/>
      <c r="R965" s="41"/>
      <c r="S965" s="42"/>
      <c r="T965" s="42"/>
    </row>
    <row r="966" spans="2:20" ht="14.25" customHeight="1" x14ac:dyDescent="0.25">
      <c r="B966" s="43"/>
      <c r="R966" s="41"/>
      <c r="S966" s="42"/>
      <c r="T966" s="42"/>
    </row>
    <row r="967" spans="2:20" ht="14.25" customHeight="1" x14ac:dyDescent="0.25">
      <c r="B967" s="43"/>
      <c r="R967" s="41"/>
      <c r="S967" s="42"/>
      <c r="T967" s="42"/>
    </row>
    <row r="968" spans="2:20" ht="14.25" customHeight="1" x14ac:dyDescent="0.25">
      <c r="B968" s="43"/>
      <c r="R968" s="41"/>
      <c r="S968" s="42"/>
      <c r="T968" s="42"/>
    </row>
    <row r="969" spans="2:20" ht="14.25" customHeight="1" x14ac:dyDescent="0.25">
      <c r="B969" s="43"/>
      <c r="R969" s="41"/>
      <c r="S969" s="42"/>
      <c r="T969" s="42"/>
    </row>
    <row r="970" spans="2:20" ht="14.25" customHeight="1" x14ac:dyDescent="0.25">
      <c r="B970" s="43"/>
      <c r="R970" s="41"/>
      <c r="S970" s="42"/>
      <c r="T970" s="42"/>
    </row>
    <row r="971" spans="2:20" ht="14.25" customHeight="1" x14ac:dyDescent="0.25">
      <c r="B971" s="43"/>
      <c r="R971" s="41"/>
      <c r="S971" s="42"/>
      <c r="T971" s="42"/>
    </row>
    <row r="972" spans="2:20" ht="14.25" customHeight="1" x14ac:dyDescent="0.25">
      <c r="B972" s="43"/>
      <c r="R972" s="41"/>
      <c r="S972" s="42"/>
      <c r="T972" s="42"/>
    </row>
    <row r="973" spans="2:20" ht="14.25" customHeight="1" x14ac:dyDescent="0.25">
      <c r="B973" s="43"/>
      <c r="R973" s="41"/>
      <c r="S973" s="42"/>
      <c r="T973" s="42"/>
    </row>
    <row r="974" spans="2:20" ht="14.25" customHeight="1" x14ac:dyDescent="0.25">
      <c r="B974" s="43"/>
      <c r="R974" s="41"/>
      <c r="S974" s="42"/>
      <c r="T974" s="42"/>
    </row>
    <row r="975" spans="2:20" ht="14.25" customHeight="1" x14ac:dyDescent="0.25">
      <c r="B975" s="43"/>
      <c r="R975" s="41"/>
      <c r="S975" s="42"/>
      <c r="T975" s="42"/>
    </row>
    <row r="976" spans="2:20" ht="14.25" customHeight="1" x14ac:dyDescent="0.25">
      <c r="B976" s="43"/>
      <c r="R976" s="41"/>
      <c r="S976" s="42"/>
      <c r="T976" s="42"/>
    </row>
    <row r="977" spans="2:20" ht="14.25" customHeight="1" x14ac:dyDescent="0.25">
      <c r="B977" s="43"/>
      <c r="R977" s="41"/>
      <c r="S977" s="42"/>
      <c r="T977" s="42"/>
    </row>
    <row r="978" spans="2:20" ht="14.25" customHeight="1" x14ac:dyDescent="0.25">
      <c r="B978" s="43"/>
      <c r="R978" s="41"/>
      <c r="S978" s="42"/>
      <c r="T978" s="42"/>
    </row>
    <row r="979" spans="2:20" ht="14.25" customHeight="1" x14ac:dyDescent="0.25">
      <c r="B979" s="43"/>
      <c r="R979" s="41"/>
      <c r="S979" s="42"/>
      <c r="T979" s="42"/>
    </row>
    <row r="980" spans="2:20" ht="14.25" customHeight="1" x14ac:dyDescent="0.25">
      <c r="B980" s="43"/>
      <c r="R980" s="41"/>
      <c r="S980" s="42"/>
      <c r="T980" s="42"/>
    </row>
    <row r="981" spans="2:20" ht="14.25" customHeight="1" x14ac:dyDescent="0.25">
      <c r="B981" s="43"/>
      <c r="R981" s="41"/>
      <c r="S981" s="42"/>
      <c r="T981" s="42"/>
    </row>
    <row r="982" spans="2:20" ht="14.25" customHeight="1" x14ac:dyDescent="0.25">
      <c r="B982" s="43"/>
      <c r="R982" s="41"/>
      <c r="S982" s="42"/>
      <c r="T982" s="42"/>
    </row>
    <row r="983" spans="2:20" ht="14.25" customHeight="1" x14ac:dyDescent="0.25">
      <c r="B983" s="43"/>
      <c r="R983" s="41"/>
      <c r="S983" s="42"/>
      <c r="T983" s="42"/>
    </row>
  </sheetData>
  <sortState ref="B22:T29">
    <sortCondition ref="B22"/>
  </sortState>
  <mergeCells count="44">
    <mergeCell ref="T9:T10"/>
    <mergeCell ref="G9:G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A40:B40"/>
    <mergeCell ref="B6:B8"/>
    <mergeCell ref="C6:E6"/>
    <mergeCell ref="F6:F8"/>
    <mergeCell ref="G6:G8"/>
    <mergeCell ref="C7:C8"/>
    <mergeCell ref="D7:D8"/>
    <mergeCell ref="E7:E8"/>
    <mergeCell ref="A9:A10"/>
    <mergeCell ref="B9:B10"/>
    <mergeCell ref="C9:C10"/>
    <mergeCell ref="A21:B21"/>
    <mergeCell ref="A30:B30"/>
    <mergeCell ref="A5:K5"/>
    <mergeCell ref="I7:K7"/>
    <mergeCell ref="L7:N7"/>
    <mergeCell ref="L5:Q5"/>
    <mergeCell ref="R5:T5"/>
    <mergeCell ref="H6:Q6"/>
    <mergeCell ref="R6:R8"/>
    <mergeCell ref="S6:S8"/>
    <mergeCell ref="T6:T8"/>
    <mergeCell ref="H7:H8"/>
    <mergeCell ref="O7:Q7"/>
    <mergeCell ref="A6:A8"/>
    <mergeCell ref="A1:T1"/>
    <mergeCell ref="A2:T2"/>
    <mergeCell ref="A3:T3"/>
    <mergeCell ref="A4:K4"/>
    <mergeCell ref="L4:Q4"/>
    <mergeCell ref="R4:T4"/>
  </mergeCells>
  <pageMargins left="0.23622047244094491" right="0.23622047244094491" top="0.15748031496062992" bottom="0.15748031496062992" header="0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tabSelected="1" view="pageBreakPreview" zoomScale="60" zoomScaleNormal="100" workbookViewId="0">
      <selection activeCell="W43" sqref="W43:W45"/>
    </sheetView>
  </sheetViews>
  <sheetFormatPr defaultColWidth="14.42578125" defaultRowHeight="15" customHeight="1" x14ac:dyDescent="0.25"/>
  <cols>
    <col min="1" max="1" width="4.5703125" customWidth="1"/>
    <col min="2" max="2" width="36.140625" customWidth="1"/>
    <col min="3" max="7" width="10.7109375" customWidth="1"/>
    <col min="8" max="8" width="12.140625" customWidth="1"/>
    <col min="9" max="17" width="10.7109375" customWidth="1"/>
    <col min="18" max="18" width="20.28515625" customWidth="1"/>
    <col min="19" max="19" width="24.85546875" hidden="1" customWidth="1"/>
    <col min="20" max="20" width="28.85546875" hidden="1" customWidth="1"/>
    <col min="21" max="26" width="9.140625" customWidth="1"/>
  </cols>
  <sheetData>
    <row r="1" spans="1:26" ht="14.25" customHeight="1" x14ac:dyDescent="0.3">
      <c r="A1" s="130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6" ht="14.25" customHeight="1" x14ac:dyDescent="0.3">
      <c r="A2" s="131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6" ht="14.25" customHeight="1" x14ac:dyDescent="0.3">
      <c r="A3" s="131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6" ht="21.75" customHeight="1" x14ac:dyDescent="0.25">
      <c r="A4" s="132" t="s">
        <v>109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32" t="s">
        <v>110</v>
      </c>
      <c r="M4" s="115"/>
      <c r="N4" s="115"/>
      <c r="O4" s="115"/>
      <c r="P4" s="115"/>
      <c r="Q4" s="115"/>
      <c r="R4" s="133" t="s">
        <v>166</v>
      </c>
      <c r="S4" s="115"/>
      <c r="T4" s="115"/>
    </row>
    <row r="5" spans="1:26" ht="14.25" customHeight="1" x14ac:dyDescent="0.25">
      <c r="A5" s="132" t="s">
        <v>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32" t="s">
        <v>6</v>
      </c>
      <c r="M5" s="115"/>
      <c r="N5" s="115"/>
      <c r="O5" s="115"/>
      <c r="P5" s="115"/>
      <c r="Q5" s="115"/>
      <c r="R5" s="135" t="s">
        <v>7</v>
      </c>
      <c r="S5" s="115"/>
      <c r="T5" s="115"/>
    </row>
    <row r="6" spans="1:26" ht="14.25" customHeight="1" x14ac:dyDescent="0.25">
      <c r="A6" s="140" t="s">
        <v>8</v>
      </c>
      <c r="B6" s="142" t="s">
        <v>9</v>
      </c>
      <c r="C6" s="143" t="s">
        <v>10</v>
      </c>
      <c r="D6" s="115"/>
      <c r="E6" s="115"/>
      <c r="F6" s="143" t="s">
        <v>11</v>
      </c>
      <c r="G6" s="143" t="s">
        <v>12</v>
      </c>
      <c r="H6" s="136" t="s">
        <v>13</v>
      </c>
      <c r="I6" s="115"/>
      <c r="J6" s="115"/>
      <c r="K6" s="115"/>
      <c r="L6" s="115"/>
      <c r="M6" s="115"/>
      <c r="N6" s="115"/>
      <c r="O6" s="115"/>
      <c r="P6" s="115"/>
      <c r="Q6" s="115"/>
      <c r="R6" s="137" t="s">
        <v>14</v>
      </c>
      <c r="S6" s="138" t="s">
        <v>111</v>
      </c>
      <c r="T6" s="138" t="s">
        <v>16</v>
      </c>
    </row>
    <row r="7" spans="1:26" ht="14.25" customHeight="1" x14ac:dyDescent="0.25">
      <c r="A7" s="115"/>
      <c r="B7" s="115"/>
      <c r="C7" s="143" t="s">
        <v>10</v>
      </c>
      <c r="D7" s="144" t="s">
        <v>17</v>
      </c>
      <c r="E7" s="143" t="s">
        <v>18</v>
      </c>
      <c r="F7" s="115"/>
      <c r="G7" s="115"/>
      <c r="H7" s="139" t="s">
        <v>19</v>
      </c>
      <c r="I7" s="134" t="s">
        <v>20</v>
      </c>
      <c r="J7" s="115"/>
      <c r="K7" s="115"/>
      <c r="L7" s="134" t="s">
        <v>21</v>
      </c>
      <c r="M7" s="115"/>
      <c r="N7" s="115"/>
      <c r="O7" s="134" t="s">
        <v>22</v>
      </c>
      <c r="P7" s="115"/>
      <c r="Q7" s="115"/>
      <c r="R7" s="115"/>
      <c r="S7" s="115"/>
      <c r="T7" s="115"/>
    </row>
    <row r="8" spans="1:26" ht="45" customHeight="1" x14ac:dyDescent="0.25">
      <c r="A8" s="115"/>
      <c r="B8" s="115"/>
      <c r="C8" s="115"/>
      <c r="D8" s="115"/>
      <c r="E8" s="115"/>
      <c r="F8" s="115"/>
      <c r="G8" s="115"/>
      <c r="H8" s="115"/>
      <c r="I8" s="101" t="s">
        <v>23</v>
      </c>
      <c r="J8" s="101" t="s">
        <v>24</v>
      </c>
      <c r="K8" s="102" t="s">
        <v>25</v>
      </c>
      <c r="L8" s="101" t="s">
        <v>26</v>
      </c>
      <c r="M8" s="101" t="s">
        <v>24</v>
      </c>
      <c r="N8" s="101" t="s">
        <v>25</v>
      </c>
      <c r="O8" s="101" t="s">
        <v>27</v>
      </c>
      <c r="P8" s="102" t="s">
        <v>28</v>
      </c>
      <c r="Q8" s="102" t="s">
        <v>29</v>
      </c>
      <c r="R8" s="115"/>
      <c r="S8" s="115"/>
      <c r="T8" s="115"/>
      <c r="U8" s="1"/>
      <c r="V8" s="1"/>
      <c r="W8" s="1"/>
      <c r="X8" s="1"/>
      <c r="Y8" s="1"/>
      <c r="Z8" s="1"/>
    </row>
    <row r="9" spans="1:26" ht="14.25" customHeight="1" x14ac:dyDescent="0.25">
      <c r="A9" s="145">
        <v>1</v>
      </c>
      <c r="B9" s="146">
        <v>2</v>
      </c>
      <c r="C9" s="145">
        <v>3</v>
      </c>
      <c r="D9" s="103">
        <v>4</v>
      </c>
      <c r="E9" s="103">
        <v>5</v>
      </c>
      <c r="F9" s="103">
        <v>6</v>
      </c>
      <c r="G9" s="145">
        <v>7</v>
      </c>
      <c r="H9" s="103">
        <v>8</v>
      </c>
      <c r="I9" s="145">
        <v>9</v>
      </c>
      <c r="J9" s="145">
        <v>10</v>
      </c>
      <c r="K9" s="145">
        <v>11</v>
      </c>
      <c r="L9" s="145">
        <v>12</v>
      </c>
      <c r="M9" s="145">
        <v>13</v>
      </c>
      <c r="N9" s="145">
        <v>14</v>
      </c>
      <c r="O9" s="145">
        <v>15</v>
      </c>
      <c r="P9" s="145">
        <v>16</v>
      </c>
      <c r="Q9" s="145">
        <v>17</v>
      </c>
      <c r="R9" s="145">
        <v>18</v>
      </c>
      <c r="S9" s="147">
        <v>19</v>
      </c>
      <c r="T9" s="147">
        <v>20</v>
      </c>
      <c r="U9" s="2"/>
      <c r="V9" s="2"/>
      <c r="W9" s="2"/>
      <c r="X9" s="2"/>
      <c r="Y9" s="2"/>
      <c r="Z9" s="2"/>
    </row>
    <row r="10" spans="1:26" ht="22.5" customHeight="1" x14ac:dyDescent="0.25">
      <c r="A10" s="115"/>
      <c r="B10" s="115"/>
      <c r="C10" s="115"/>
      <c r="D10" s="104" t="s">
        <v>30</v>
      </c>
      <c r="E10" s="104" t="s">
        <v>31</v>
      </c>
      <c r="F10" s="104" t="s">
        <v>32</v>
      </c>
      <c r="G10" s="115"/>
      <c r="H10" s="104" t="s">
        <v>33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"/>
      <c r="V10" s="1"/>
      <c r="W10" s="1"/>
      <c r="X10" s="1"/>
      <c r="Y10" s="1"/>
      <c r="Z10" s="1"/>
    </row>
    <row r="11" spans="1:26" ht="24" customHeight="1" x14ac:dyDescent="0.25">
      <c r="A11" s="21">
        <v>1</v>
      </c>
      <c r="B11" s="60" t="s">
        <v>125</v>
      </c>
      <c r="C11" s="25">
        <v>2</v>
      </c>
      <c r="D11" s="28">
        <f t="shared" ref="D11:D18" si="0">(J11+K11+M11+N11)*C11/F11</f>
        <v>0</v>
      </c>
      <c r="E11" s="28">
        <f t="shared" ref="E11:E18" si="1">(I11-K11+L11-N11+O11)*C11/F11</f>
        <v>1.1599999999999999</v>
      </c>
      <c r="F11" s="29">
        <f t="shared" ref="F11:F18" si="2">G11+H11</f>
        <v>50</v>
      </c>
      <c r="G11" s="29">
        <v>21</v>
      </c>
      <c r="H11" s="25">
        <f t="shared" ref="H11:H18" si="3">I11+L11+O11</f>
        <v>29</v>
      </c>
      <c r="I11" s="29">
        <v>8</v>
      </c>
      <c r="J11" s="29"/>
      <c r="K11" s="29"/>
      <c r="L11" s="29">
        <v>21</v>
      </c>
      <c r="M11" s="29"/>
      <c r="N11" s="29"/>
      <c r="O11" s="29"/>
      <c r="P11" s="29"/>
      <c r="Q11" s="29"/>
      <c r="R11" s="30" t="s">
        <v>35</v>
      </c>
      <c r="S11" s="11" t="s">
        <v>41</v>
      </c>
      <c r="T11" s="11" t="s">
        <v>126</v>
      </c>
    </row>
    <row r="12" spans="1:26" ht="24" customHeight="1" x14ac:dyDescent="0.25">
      <c r="A12" s="21">
        <v>2</v>
      </c>
      <c r="B12" s="59" t="s">
        <v>117</v>
      </c>
      <c r="C12" s="25">
        <v>2</v>
      </c>
      <c r="D12" s="28">
        <f t="shared" si="0"/>
        <v>0</v>
      </c>
      <c r="E12" s="28">
        <f t="shared" si="1"/>
        <v>1.2</v>
      </c>
      <c r="F12" s="29">
        <f t="shared" si="2"/>
        <v>50</v>
      </c>
      <c r="G12" s="29">
        <v>20</v>
      </c>
      <c r="H12" s="25">
        <f t="shared" si="3"/>
        <v>30</v>
      </c>
      <c r="I12" s="29"/>
      <c r="J12" s="29"/>
      <c r="K12" s="29"/>
      <c r="L12" s="29">
        <v>30</v>
      </c>
      <c r="M12" s="29"/>
      <c r="N12" s="29"/>
      <c r="O12" s="29"/>
      <c r="P12" s="29"/>
      <c r="Q12" s="29"/>
      <c r="R12" s="30" t="s">
        <v>35</v>
      </c>
      <c r="S12" s="11" t="s">
        <v>55</v>
      </c>
      <c r="T12" s="11" t="s">
        <v>118</v>
      </c>
      <c r="U12" s="1"/>
      <c r="V12" s="1"/>
      <c r="W12" s="1"/>
      <c r="X12" s="1"/>
      <c r="Y12" s="1"/>
      <c r="Z12" s="1"/>
    </row>
    <row r="13" spans="1:26" ht="24" customHeight="1" x14ac:dyDescent="0.25">
      <c r="A13" s="21">
        <v>3</v>
      </c>
      <c r="B13" s="59" t="s">
        <v>164</v>
      </c>
      <c r="C13" s="25">
        <v>4</v>
      </c>
      <c r="D13" s="28">
        <f t="shared" si="0"/>
        <v>0</v>
      </c>
      <c r="E13" s="28">
        <f t="shared" si="1"/>
        <v>2.4</v>
      </c>
      <c r="F13" s="29">
        <f t="shared" si="2"/>
        <v>100</v>
      </c>
      <c r="G13" s="29">
        <v>40</v>
      </c>
      <c r="H13" s="25">
        <f t="shared" si="3"/>
        <v>60</v>
      </c>
      <c r="I13" s="29">
        <v>12</v>
      </c>
      <c r="J13" s="29"/>
      <c r="K13" s="29"/>
      <c r="L13" s="29">
        <v>24</v>
      </c>
      <c r="M13" s="29"/>
      <c r="N13" s="29"/>
      <c r="O13" s="29">
        <v>24</v>
      </c>
      <c r="P13" s="29"/>
      <c r="Q13" s="29" t="s">
        <v>64</v>
      </c>
      <c r="R13" s="30" t="s">
        <v>35</v>
      </c>
      <c r="S13" s="11" t="s">
        <v>102</v>
      </c>
      <c r="T13" s="11" t="s">
        <v>124</v>
      </c>
      <c r="U13" s="1"/>
      <c r="V13" s="1"/>
      <c r="W13" s="1"/>
      <c r="X13" s="1"/>
      <c r="Y13" s="1"/>
      <c r="Z13" s="1"/>
    </row>
    <row r="14" spans="1:26" ht="24" customHeight="1" x14ac:dyDescent="0.25">
      <c r="A14" s="21">
        <v>4</v>
      </c>
      <c r="B14" s="62" t="s">
        <v>112</v>
      </c>
      <c r="C14" s="27">
        <v>2</v>
      </c>
      <c r="D14" s="105">
        <f t="shared" si="0"/>
        <v>0.4</v>
      </c>
      <c r="E14" s="105">
        <f t="shared" si="1"/>
        <v>1.6</v>
      </c>
      <c r="F14" s="25">
        <f t="shared" si="2"/>
        <v>50</v>
      </c>
      <c r="G14" s="27">
        <v>10</v>
      </c>
      <c r="H14" s="106">
        <f t="shared" si="3"/>
        <v>40</v>
      </c>
      <c r="I14" s="27">
        <v>10</v>
      </c>
      <c r="J14" s="107">
        <v>10</v>
      </c>
      <c r="K14" s="27"/>
      <c r="L14" s="27">
        <v>30</v>
      </c>
      <c r="M14" s="27"/>
      <c r="N14" s="27"/>
      <c r="O14" s="27"/>
      <c r="P14" s="27"/>
      <c r="Q14" s="27"/>
      <c r="R14" s="30" t="s">
        <v>35</v>
      </c>
      <c r="S14" s="108" t="s">
        <v>55</v>
      </c>
      <c r="T14" s="109" t="s">
        <v>113</v>
      </c>
      <c r="U14" s="1"/>
      <c r="V14" s="1"/>
      <c r="W14" s="1"/>
      <c r="X14" s="1"/>
      <c r="Y14" s="1"/>
      <c r="Z14" s="1"/>
    </row>
    <row r="15" spans="1:26" ht="24" customHeight="1" x14ac:dyDescent="0.25">
      <c r="A15" s="21">
        <v>5</v>
      </c>
      <c r="B15" s="59" t="s">
        <v>114</v>
      </c>
      <c r="C15" s="25">
        <v>2</v>
      </c>
      <c r="D15" s="28">
        <f t="shared" si="0"/>
        <v>0</v>
      </c>
      <c r="E15" s="28">
        <f t="shared" si="1"/>
        <v>1.6</v>
      </c>
      <c r="F15" s="29">
        <f t="shared" si="2"/>
        <v>50</v>
      </c>
      <c r="G15" s="29">
        <v>10</v>
      </c>
      <c r="H15" s="25">
        <f t="shared" si="3"/>
        <v>40</v>
      </c>
      <c r="I15" s="29">
        <v>10</v>
      </c>
      <c r="J15" s="29"/>
      <c r="K15" s="29"/>
      <c r="L15" s="29">
        <v>10</v>
      </c>
      <c r="M15" s="29"/>
      <c r="N15" s="29"/>
      <c r="O15" s="29">
        <v>20</v>
      </c>
      <c r="P15" s="29"/>
      <c r="Q15" s="29" t="s">
        <v>54</v>
      </c>
      <c r="R15" s="30" t="s">
        <v>35</v>
      </c>
      <c r="S15" s="11" t="s">
        <v>115</v>
      </c>
      <c r="T15" s="11" t="s">
        <v>116</v>
      </c>
      <c r="U15" s="1"/>
      <c r="V15" s="1"/>
      <c r="W15" s="1"/>
      <c r="X15" s="1"/>
      <c r="Y15" s="1"/>
      <c r="Z15" s="1"/>
    </row>
    <row r="16" spans="1:26" ht="24" customHeight="1" x14ac:dyDescent="0.25">
      <c r="A16" s="21">
        <v>6</v>
      </c>
      <c r="B16" s="60" t="s">
        <v>127</v>
      </c>
      <c r="C16" s="25">
        <v>1</v>
      </c>
      <c r="D16" s="28">
        <f t="shared" si="0"/>
        <v>0</v>
      </c>
      <c r="E16" s="28">
        <f t="shared" si="1"/>
        <v>0.83333333333333337</v>
      </c>
      <c r="F16" s="29">
        <f t="shared" si="2"/>
        <v>30</v>
      </c>
      <c r="G16" s="29">
        <v>5</v>
      </c>
      <c r="H16" s="25">
        <f t="shared" si="3"/>
        <v>25</v>
      </c>
      <c r="I16" s="29">
        <v>15</v>
      </c>
      <c r="J16" s="29"/>
      <c r="K16" s="29"/>
      <c r="L16" s="29">
        <v>10</v>
      </c>
      <c r="M16" s="29"/>
      <c r="N16" s="29"/>
      <c r="O16" s="29"/>
      <c r="P16" s="29"/>
      <c r="Q16" s="29"/>
      <c r="R16" s="30" t="s">
        <v>35</v>
      </c>
      <c r="S16" s="11" t="s">
        <v>62</v>
      </c>
      <c r="T16" s="11" t="s">
        <v>128</v>
      </c>
      <c r="U16" s="1"/>
      <c r="V16" s="1"/>
      <c r="W16" s="1"/>
      <c r="X16" s="1"/>
      <c r="Y16" s="1"/>
      <c r="Z16" s="1"/>
    </row>
    <row r="17" spans="1:26" ht="24" customHeight="1" x14ac:dyDescent="0.25">
      <c r="A17" s="21">
        <v>7</v>
      </c>
      <c r="B17" s="59" t="s">
        <v>119</v>
      </c>
      <c r="C17" s="25">
        <v>3</v>
      </c>
      <c r="D17" s="28">
        <f t="shared" si="0"/>
        <v>0</v>
      </c>
      <c r="E17" s="28">
        <f t="shared" si="1"/>
        <v>1.8</v>
      </c>
      <c r="F17" s="29">
        <f t="shared" si="2"/>
        <v>75</v>
      </c>
      <c r="G17" s="29">
        <v>30</v>
      </c>
      <c r="H17" s="25">
        <f t="shared" si="3"/>
        <v>45</v>
      </c>
      <c r="I17" s="29"/>
      <c r="J17" s="29"/>
      <c r="K17" s="29"/>
      <c r="L17" s="29">
        <v>15</v>
      </c>
      <c r="M17" s="29"/>
      <c r="N17" s="29"/>
      <c r="O17" s="29">
        <v>30</v>
      </c>
      <c r="P17" s="29"/>
      <c r="Q17" s="29" t="s">
        <v>64</v>
      </c>
      <c r="R17" s="30" t="s">
        <v>35</v>
      </c>
      <c r="S17" s="11" t="s">
        <v>120</v>
      </c>
      <c r="T17" s="11" t="s">
        <v>121</v>
      </c>
      <c r="U17" s="1"/>
      <c r="V17" s="1"/>
      <c r="W17" s="1"/>
      <c r="X17" s="1"/>
      <c r="Y17" s="1"/>
      <c r="Z17" s="1"/>
    </row>
    <row r="18" spans="1:26" ht="24" customHeight="1" x14ac:dyDescent="0.25">
      <c r="A18" s="101">
        <v>8</v>
      </c>
      <c r="B18" s="59" t="s">
        <v>122</v>
      </c>
      <c r="C18" s="25">
        <v>3</v>
      </c>
      <c r="D18" s="28">
        <f t="shared" si="0"/>
        <v>0</v>
      </c>
      <c r="E18" s="28">
        <f t="shared" si="1"/>
        <v>1.6</v>
      </c>
      <c r="F18" s="29">
        <f t="shared" si="2"/>
        <v>75</v>
      </c>
      <c r="G18" s="29">
        <v>35</v>
      </c>
      <c r="H18" s="25">
        <f t="shared" si="3"/>
        <v>40</v>
      </c>
      <c r="I18" s="29">
        <v>10</v>
      </c>
      <c r="J18" s="29"/>
      <c r="K18" s="29"/>
      <c r="L18" s="29">
        <v>15</v>
      </c>
      <c r="M18" s="29"/>
      <c r="N18" s="29"/>
      <c r="O18" s="29">
        <v>15</v>
      </c>
      <c r="P18" s="29"/>
      <c r="Q18" s="29" t="s">
        <v>64</v>
      </c>
      <c r="R18" s="30" t="s">
        <v>35</v>
      </c>
      <c r="S18" s="11" t="s">
        <v>120</v>
      </c>
      <c r="T18" s="11" t="s">
        <v>123</v>
      </c>
      <c r="U18" s="1"/>
      <c r="V18" s="1"/>
      <c r="W18" s="1"/>
      <c r="X18" s="1"/>
      <c r="Y18" s="1"/>
      <c r="Z18" s="1"/>
    </row>
    <row r="19" spans="1:26" s="8" customFormat="1" ht="14.25" customHeight="1" x14ac:dyDescent="0.25">
      <c r="A19" s="141" t="s">
        <v>132</v>
      </c>
      <c r="B19" s="125"/>
      <c r="C19" s="65">
        <f>SUM(C11:C18)</f>
        <v>19</v>
      </c>
      <c r="D19" s="65">
        <f t="shared" ref="D19:P19" si="4">SUM(D11:D18)</f>
        <v>0.4</v>
      </c>
      <c r="E19" s="32">
        <f t="shared" si="4"/>
        <v>12.193333333333333</v>
      </c>
      <c r="F19" s="65">
        <f t="shared" si="4"/>
        <v>480</v>
      </c>
      <c r="G19" s="65">
        <f t="shared" si="4"/>
        <v>171</v>
      </c>
      <c r="H19" s="65">
        <f t="shared" si="4"/>
        <v>309</v>
      </c>
      <c r="I19" s="65">
        <f t="shared" si="4"/>
        <v>65</v>
      </c>
      <c r="J19" s="65">
        <f t="shared" si="4"/>
        <v>10</v>
      </c>
      <c r="K19" s="65">
        <f t="shared" si="4"/>
        <v>0</v>
      </c>
      <c r="L19" s="65">
        <f t="shared" si="4"/>
        <v>155</v>
      </c>
      <c r="M19" s="65">
        <f t="shared" si="4"/>
        <v>0</v>
      </c>
      <c r="N19" s="65">
        <f t="shared" si="4"/>
        <v>0</v>
      </c>
      <c r="O19" s="65">
        <f t="shared" si="4"/>
        <v>89</v>
      </c>
      <c r="P19" s="65">
        <f t="shared" si="4"/>
        <v>0</v>
      </c>
      <c r="Q19" s="65"/>
      <c r="R19" s="13"/>
      <c r="S19" s="14"/>
      <c r="T19" s="14"/>
    </row>
    <row r="20" spans="1:26" ht="19.5" customHeight="1" x14ac:dyDescent="0.25">
      <c r="A20" s="10">
        <v>9</v>
      </c>
      <c r="B20" s="59" t="s">
        <v>133</v>
      </c>
      <c r="C20" s="25">
        <v>3</v>
      </c>
      <c r="D20" s="26">
        <f>(J20+K20+M20+N20)*C20/F20</f>
        <v>0</v>
      </c>
      <c r="E20" s="26">
        <f>(I20-K20+L20-N20+O20)*C20/F20</f>
        <v>1.8</v>
      </c>
      <c r="F20" s="25">
        <f>G20+H20</f>
        <v>75</v>
      </c>
      <c r="G20" s="25">
        <v>30</v>
      </c>
      <c r="H20" s="25">
        <f>I20+L20+O20</f>
        <v>45</v>
      </c>
      <c r="I20" s="25">
        <v>20</v>
      </c>
      <c r="J20" s="25"/>
      <c r="K20" s="25"/>
      <c r="L20" s="25">
        <v>10</v>
      </c>
      <c r="M20" s="25"/>
      <c r="N20" s="25"/>
      <c r="O20" s="25">
        <v>15</v>
      </c>
      <c r="P20" s="25"/>
      <c r="Q20" s="25" t="s">
        <v>43</v>
      </c>
      <c r="R20" s="27" t="s">
        <v>35</v>
      </c>
      <c r="S20" s="11" t="s">
        <v>134</v>
      </c>
      <c r="T20" s="12" t="s">
        <v>135</v>
      </c>
      <c r="U20" s="1"/>
      <c r="V20" s="1"/>
      <c r="W20" s="1"/>
      <c r="X20" s="1"/>
      <c r="Y20" s="1"/>
      <c r="Z20" s="1"/>
    </row>
    <row r="21" spans="1:26" ht="19.5" customHeight="1" x14ac:dyDescent="0.25">
      <c r="A21" s="10">
        <v>10</v>
      </c>
      <c r="B21" s="59" t="s">
        <v>142</v>
      </c>
      <c r="C21" s="25">
        <v>2</v>
      </c>
      <c r="D21" s="26">
        <f>(J21+K21+M21+N21)*C21/F21</f>
        <v>0</v>
      </c>
      <c r="E21" s="26">
        <f>(I21-K21+L21-N21+O21)*C21/F21</f>
        <v>1.2</v>
      </c>
      <c r="F21" s="25">
        <f>G21+H21</f>
        <v>50</v>
      </c>
      <c r="G21" s="25">
        <v>20</v>
      </c>
      <c r="H21" s="25">
        <f>I21+L21+O21</f>
        <v>30</v>
      </c>
      <c r="I21" s="25">
        <v>20</v>
      </c>
      <c r="J21" s="25"/>
      <c r="K21" s="25"/>
      <c r="L21" s="25">
        <v>10</v>
      </c>
      <c r="M21" s="25"/>
      <c r="N21" s="25"/>
      <c r="O21" s="25"/>
      <c r="P21" s="25"/>
      <c r="Q21" s="25"/>
      <c r="R21" s="27" t="s">
        <v>35</v>
      </c>
      <c r="S21" s="11" t="s">
        <v>143</v>
      </c>
      <c r="T21" s="12" t="s">
        <v>144</v>
      </c>
      <c r="U21" s="1"/>
      <c r="V21" s="1"/>
      <c r="W21" s="1"/>
      <c r="X21" s="1"/>
      <c r="Y21" s="1"/>
      <c r="Z21" s="1"/>
    </row>
    <row r="22" spans="1:26" ht="19.5" customHeight="1" x14ac:dyDescent="0.25">
      <c r="A22" s="10">
        <v>11</v>
      </c>
      <c r="B22" s="59" t="s">
        <v>139</v>
      </c>
      <c r="C22" s="25">
        <v>2</v>
      </c>
      <c r="D22" s="26">
        <f>(J22+K22+M22+N22)*C22/F22</f>
        <v>0</v>
      </c>
      <c r="E22" s="26">
        <f>(I22-K22+L22-N22+O22)*C22/F22</f>
        <v>1.2</v>
      </c>
      <c r="F22" s="25">
        <f>G22+H22</f>
        <v>50</v>
      </c>
      <c r="G22" s="25">
        <v>20</v>
      </c>
      <c r="H22" s="25">
        <f>I22+L22+O22</f>
        <v>30</v>
      </c>
      <c r="I22" s="25">
        <v>10</v>
      </c>
      <c r="J22" s="25"/>
      <c r="K22" s="25"/>
      <c r="L22" s="25">
        <v>20</v>
      </c>
      <c r="M22" s="25"/>
      <c r="N22" s="25"/>
      <c r="O22" s="25"/>
      <c r="P22" s="25"/>
      <c r="Q22" s="25"/>
      <c r="R22" s="27" t="s">
        <v>35</v>
      </c>
      <c r="S22" s="11" t="s">
        <v>140</v>
      </c>
      <c r="T22" s="12" t="s">
        <v>141</v>
      </c>
      <c r="U22" s="1"/>
      <c r="V22" s="1"/>
      <c r="W22" s="1"/>
      <c r="X22" s="1"/>
      <c r="Y22" s="1"/>
      <c r="Z22" s="1"/>
    </row>
    <row r="23" spans="1:26" ht="19.5" customHeight="1" x14ac:dyDescent="0.25">
      <c r="A23" s="10">
        <v>12</v>
      </c>
      <c r="B23" s="59" t="s">
        <v>136</v>
      </c>
      <c r="C23" s="25">
        <v>2</v>
      </c>
      <c r="D23" s="26">
        <f>(J23+K23+M23+N23)*C23/F23</f>
        <v>0</v>
      </c>
      <c r="E23" s="26">
        <f>(I23-K23+L23-N23+O23)*C23/F23</f>
        <v>1.2</v>
      </c>
      <c r="F23" s="25">
        <f>G23+H23</f>
        <v>50</v>
      </c>
      <c r="G23" s="25">
        <v>20</v>
      </c>
      <c r="H23" s="25">
        <f>I23+L23+O23</f>
        <v>30</v>
      </c>
      <c r="I23" s="25">
        <v>10</v>
      </c>
      <c r="J23" s="25"/>
      <c r="K23" s="25"/>
      <c r="L23" s="25">
        <v>20</v>
      </c>
      <c r="M23" s="25"/>
      <c r="N23" s="25"/>
      <c r="O23" s="25"/>
      <c r="P23" s="25"/>
      <c r="Q23" s="25"/>
      <c r="R23" s="27" t="s">
        <v>35</v>
      </c>
      <c r="S23" s="11" t="s">
        <v>137</v>
      </c>
      <c r="T23" s="12" t="s">
        <v>138</v>
      </c>
      <c r="U23" s="1"/>
      <c r="V23" s="1"/>
      <c r="W23" s="1"/>
      <c r="X23" s="1"/>
      <c r="Y23" s="1"/>
      <c r="Z23" s="1"/>
    </row>
    <row r="24" spans="1:26" s="8" customFormat="1" ht="19.5" customHeight="1" x14ac:dyDescent="0.25">
      <c r="A24" s="141" t="s">
        <v>145</v>
      </c>
      <c r="B24" s="125"/>
      <c r="C24" s="65">
        <f>SUM(C20:C23)</f>
        <v>9</v>
      </c>
      <c r="D24" s="32">
        <f>SUM(D20:D23)</f>
        <v>0</v>
      </c>
      <c r="E24" s="65">
        <f t="shared" ref="E24:P24" si="5">SUM(E20:E23)</f>
        <v>5.4</v>
      </c>
      <c r="F24" s="65">
        <f t="shared" si="5"/>
        <v>225</v>
      </c>
      <c r="G24" s="65">
        <f t="shared" si="5"/>
        <v>90</v>
      </c>
      <c r="H24" s="65">
        <f t="shared" si="5"/>
        <v>135</v>
      </c>
      <c r="I24" s="65">
        <f t="shared" si="5"/>
        <v>60</v>
      </c>
      <c r="J24" s="65">
        <f t="shared" si="5"/>
        <v>0</v>
      </c>
      <c r="K24" s="65">
        <f t="shared" si="5"/>
        <v>0</v>
      </c>
      <c r="L24" s="65">
        <f t="shared" si="5"/>
        <v>60</v>
      </c>
      <c r="M24" s="65">
        <f t="shared" si="5"/>
        <v>0</v>
      </c>
      <c r="N24" s="65">
        <f t="shared" si="5"/>
        <v>0</v>
      </c>
      <c r="O24" s="65">
        <f t="shared" si="5"/>
        <v>15</v>
      </c>
      <c r="P24" s="65">
        <f t="shared" si="5"/>
        <v>0</v>
      </c>
      <c r="Q24" s="65"/>
      <c r="R24" s="13"/>
      <c r="S24" s="14"/>
      <c r="T24" s="14"/>
      <c r="U24" s="9"/>
      <c r="V24" s="9"/>
      <c r="W24" s="9"/>
      <c r="X24" s="9"/>
      <c r="Y24" s="9"/>
      <c r="Z24" s="9"/>
    </row>
    <row r="25" spans="1:26" ht="29.25" customHeight="1" x14ac:dyDescent="0.25">
      <c r="A25" s="10"/>
      <c r="B25" s="7" t="s">
        <v>149</v>
      </c>
      <c r="C25" s="15"/>
      <c r="D25" s="16"/>
      <c r="E25" s="16"/>
      <c r="F25" s="17"/>
      <c r="G25" s="15"/>
      <c r="H25" s="17"/>
      <c r="I25" s="15"/>
      <c r="J25" s="15"/>
      <c r="K25" s="15"/>
      <c r="L25" s="15"/>
      <c r="M25" s="15"/>
      <c r="N25" s="15"/>
      <c r="O25" s="15"/>
      <c r="P25" s="15"/>
      <c r="Q25" s="15"/>
      <c r="R25" s="18"/>
      <c r="S25" s="19"/>
      <c r="T25" s="20"/>
      <c r="U25" s="1"/>
      <c r="V25" s="1"/>
      <c r="W25" s="1"/>
      <c r="X25" s="1"/>
      <c r="Y25" s="1"/>
      <c r="Z25" s="1"/>
    </row>
    <row r="26" spans="1:26" ht="20.25" customHeight="1" x14ac:dyDescent="0.25">
      <c r="A26" s="10">
        <v>13</v>
      </c>
      <c r="B26" s="59" t="s">
        <v>150</v>
      </c>
      <c r="C26" s="25">
        <v>3</v>
      </c>
      <c r="D26" s="26">
        <f t="shared" ref="D26:D30" si="6">(J26+K26+M26+N26)*C26/F26</f>
        <v>0</v>
      </c>
      <c r="E26" s="26">
        <f t="shared" ref="E26:E30" si="7">(I26-K26+L26-N26+O26)*C26/F26</f>
        <v>1.2</v>
      </c>
      <c r="F26" s="25">
        <f t="shared" ref="F26:F30" si="8">G26+H26</f>
        <v>75</v>
      </c>
      <c r="G26" s="25">
        <v>45</v>
      </c>
      <c r="H26" s="25">
        <f t="shared" ref="H26:H30" si="9">I26+L26+O26</f>
        <v>30</v>
      </c>
      <c r="I26" s="25"/>
      <c r="J26" s="25"/>
      <c r="K26" s="25"/>
      <c r="L26" s="25">
        <v>30</v>
      </c>
      <c r="M26" s="25"/>
      <c r="N26" s="25"/>
      <c r="O26" s="25"/>
      <c r="P26" s="25"/>
      <c r="Q26" s="25"/>
      <c r="R26" s="27" t="s">
        <v>35</v>
      </c>
      <c r="S26" s="12"/>
      <c r="T26" s="12"/>
      <c r="U26" s="1"/>
      <c r="V26" s="1"/>
      <c r="W26" s="1"/>
      <c r="X26" s="1"/>
      <c r="Y26" s="1"/>
      <c r="Z26" s="1"/>
    </row>
    <row r="27" spans="1:26" ht="20.25" customHeight="1" x14ac:dyDescent="0.25">
      <c r="A27" s="21">
        <v>14</v>
      </c>
      <c r="B27" s="60" t="s">
        <v>151</v>
      </c>
      <c r="C27" s="25">
        <v>5</v>
      </c>
      <c r="D27" s="28">
        <f t="shared" si="6"/>
        <v>0</v>
      </c>
      <c r="E27" s="28">
        <f t="shared" si="7"/>
        <v>2.4</v>
      </c>
      <c r="F27" s="29">
        <f t="shared" si="8"/>
        <v>125</v>
      </c>
      <c r="G27" s="29">
        <v>65</v>
      </c>
      <c r="H27" s="25">
        <f t="shared" si="9"/>
        <v>60</v>
      </c>
      <c r="I27" s="29"/>
      <c r="J27" s="29"/>
      <c r="K27" s="29"/>
      <c r="L27" s="29">
        <v>60</v>
      </c>
      <c r="M27" s="29"/>
      <c r="N27" s="29"/>
      <c r="O27" s="29"/>
      <c r="P27" s="29"/>
      <c r="Q27" s="29"/>
      <c r="R27" s="30" t="s">
        <v>35</v>
      </c>
      <c r="S27" s="22"/>
      <c r="T27" s="22"/>
    </row>
    <row r="28" spans="1:26" ht="20.25" customHeight="1" x14ac:dyDescent="0.25">
      <c r="A28" s="10">
        <v>15</v>
      </c>
      <c r="B28" s="61" t="s">
        <v>152</v>
      </c>
      <c r="C28" s="31">
        <v>6</v>
      </c>
      <c r="D28" s="26">
        <f t="shared" si="6"/>
        <v>0</v>
      </c>
      <c r="E28" s="26">
        <f t="shared" si="7"/>
        <v>4.8</v>
      </c>
      <c r="F28" s="25">
        <f t="shared" si="8"/>
        <v>150</v>
      </c>
      <c r="G28" s="31">
        <v>30</v>
      </c>
      <c r="H28" s="25">
        <f t="shared" si="9"/>
        <v>120</v>
      </c>
      <c r="I28" s="31"/>
      <c r="J28" s="31"/>
      <c r="K28" s="31"/>
      <c r="L28" s="31"/>
      <c r="M28" s="31"/>
      <c r="N28" s="31"/>
      <c r="O28" s="31">
        <v>120</v>
      </c>
      <c r="P28" s="31"/>
      <c r="Q28" s="31"/>
      <c r="R28" s="27" t="s">
        <v>35</v>
      </c>
      <c r="S28" s="23"/>
      <c r="T28" s="23"/>
    </row>
    <row r="29" spans="1:26" ht="28.5" customHeight="1" x14ac:dyDescent="0.25">
      <c r="A29" s="21">
        <v>16</v>
      </c>
      <c r="B29" s="59" t="s">
        <v>153</v>
      </c>
      <c r="C29" s="31">
        <v>16</v>
      </c>
      <c r="D29" s="26">
        <f t="shared" si="6"/>
        <v>0</v>
      </c>
      <c r="E29" s="26">
        <f t="shared" si="7"/>
        <v>12.8</v>
      </c>
      <c r="F29" s="25">
        <f t="shared" si="8"/>
        <v>400</v>
      </c>
      <c r="G29" s="31">
        <v>80</v>
      </c>
      <c r="H29" s="25">
        <f t="shared" si="9"/>
        <v>320</v>
      </c>
      <c r="I29" s="31"/>
      <c r="J29" s="31"/>
      <c r="K29" s="31"/>
      <c r="L29" s="31"/>
      <c r="M29" s="31"/>
      <c r="N29" s="31"/>
      <c r="O29" s="31">
        <v>320</v>
      </c>
      <c r="P29" s="31"/>
      <c r="Q29" s="31" t="s">
        <v>129</v>
      </c>
      <c r="R29" s="27" t="s">
        <v>46</v>
      </c>
      <c r="S29" s="23"/>
      <c r="T29" s="23"/>
    </row>
    <row r="30" spans="1:26" ht="20.25" customHeight="1" x14ac:dyDescent="0.25">
      <c r="A30" s="10">
        <v>17</v>
      </c>
      <c r="B30" s="62" t="s">
        <v>155</v>
      </c>
      <c r="C30" s="31">
        <v>2</v>
      </c>
      <c r="D30" s="26">
        <f t="shared" si="6"/>
        <v>0</v>
      </c>
      <c r="E30" s="26">
        <f t="shared" si="7"/>
        <v>0.6</v>
      </c>
      <c r="F30" s="25">
        <f t="shared" si="8"/>
        <v>50</v>
      </c>
      <c r="G30" s="31">
        <v>35</v>
      </c>
      <c r="H30" s="25">
        <f t="shared" si="9"/>
        <v>15</v>
      </c>
      <c r="I30" s="31"/>
      <c r="J30" s="31"/>
      <c r="K30" s="31"/>
      <c r="L30" s="31">
        <v>15</v>
      </c>
      <c r="M30" s="31"/>
      <c r="N30" s="31"/>
      <c r="O30" s="31"/>
      <c r="P30" s="31"/>
      <c r="Q30" s="31"/>
      <c r="R30" s="27" t="s">
        <v>35</v>
      </c>
      <c r="S30" s="24" t="s">
        <v>130</v>
      </c>
      <c r="T30" s="23" t="s">
        <v>131</v>
      </c>
    </row>
    <row r="31" spans="1:26" ht="20.25" customHeight="1" x14ac:dyDescent="0.25">
      <c r="A31" s="10"/>
      <c r="B31" s="110" t="s">
        <v>159</v>
      </c>
      <c r="C31" s="33">
        <f>SUM(C26:C30)</f>
        <v>32</v>
      </c>
      <c r="D31" s="16">
        <f ca="1">SUM(D26:D31)</f>
        <v>0</v>
      </c>
      <c r="E31" s="57">
        <f>SUM(E26:E30)</f>
        <v>21.8</v>
      </c>
      <c r="F31" s="17">
        <v>800</v>
      </c>
      <c r="G31" s="15"/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8"/>
      <c r="S31" s="19"/>
      <c r="T31" s="20"/>
      <c r="U31" s="1"/>
      <c r="V31" s="1"/>
      <c r="W31" s="1"/>
      <c r="X31" s="1"/>
      <c r="Y31" s="1"/>
      <c r="Z31" s="1"/>
    </row>
    <row r="32" spans="1:26" s="8" customFormat="1" ht="20.25" customHeight="1" x14ac:dyDescent="0.25">
      <c r="A32" s="141" t="s">
        <v>146</v>
      </c>
      <c r="B32" s="125"/>
      <c r="C32" s="65">
        <f>SUM(C19,C24,C31)</f>
        <v>60</v>
      </c>
      <c r="D32" s="32">
        <f>SUM(D19:D24)</f>
        <v>0.4</v>
      </c>
      <c r="E32" s="32">
        <f t="shared" ref="E32:P32" si="10">SUM(E19,E24,E31)</f>
        <v>39.393333333333331</v>
      </c>
      <c r="F32" s="65">
        <f t="shared" si="10"/>
        <v>1505</v>
      </c>
      <c r="G32" s="65">
        <f t="shared" si="10"/>
        <v>261</v>
      </c>
      <c r="H32" s="65">
        <f t="shared" si="10"/>
        <v>444</v>
      </c>
      <c r="I32" s="65">
        <f t="shared" si="10"/>
        <v>125</v>
      </c>
      <c r="J32" s="65">
        <f t="shared" si="10"/>
        <v>10</v>
      </c>
      <c r="K32" s="65">
        <f t="shared" si="10"/>
        <v>0</v>
      </c>
      <c r="L32" s="65">
        <f t="shared" si="10"/>
        <v>215</v>
      </c>
      <c r="M32" s="65">
        <f t="shared" si="10"/>
        <v>0</v>
      </c>
      <c r="N32" s="65">
        <f t="shared" si="10"/>
        <v>0</v>
      </c>
      <c r="O32" s="65">
        <f t="shared" si="10"/>
        <v>104</v>
      </c>
      <c r="P32" s="65">
        <f t="shared" si="10"/>
        <v>0</v>
      </c>
      <c r="Q32" s="65"/>
      <c r="R32" s="13"/>
      <c r="S32" s="14"/>
      <c r="T32" s="14"/>
    </row>
    <row r="33" spans="1:26" ht="14.25" customHeight="1" x14ac:dyDescent="0.25">
      <c r="A33" s="22"/>
      <c r="B33" s="11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112"/>
      <c r="S33" s="113"/>
      <c r="T33" s="113"/>
    </row>
    <row r="34" spans="1:26" ht="14.25" customHeight="1" x14ac:dyDescent="0.25">
      <c r="A34" s="22" t="s">
        <v>154</v>
      </c>
      <c r="B34" s="11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112"/>
      <c r="S34" s="113"/>
      <c r="T34" s="113"/>
    </row>
    <row r="35" spans="1:26" ht="20.25" customHeight="1" x14ac:dyDescent="0.25">
      <c r="A35" s="21">
        <v>18</v>
      </c>
      <c r="B35" s="62" t="s">
        <v>156</v>
      </c>
      <c r="C35" s="31">
        <v>2</v>
      </c>
      <c r="D35" s="26">
        <f t="shared" ref="D35" si="11">(J35+K35+M35+N35)*C35/F35</f>
        <v>0</v>
      </c>
      <c r="E35" s="26">
        <f t="shared" ref="E35" si="12">(I35-K35+L35-N35+O35)*C35/F35</f>
        <v>0.8</v>
      </c>
      <c r="F35" s="25">
        <f t="shared" ref="F35" si="13">G35+H35</f>
        <v>50</v>
      </c>
      <c r="G35" s="31">
        <v>30</v>
      </c>
      <c r="H35" s="25">
        <f t="shared" ref="H35" si="14">I35+L35+O35</f>
        <v>20</v>
      </c>
      <c r="I35" s="31">
        <v>10</v>
      </c>
      <c r="J35" s="31"/>
      <c r="K35" s="31"/>
      <c r="L35" s="31">
        <v>10</v>
      </c>
      <c r="M35" s="31"/>
      <c r="N35" s="31"/>
      <c r="O35" s="31"/>
      <c r="P35" s="31"/>
      <c r="Q35" s="15"/>
      <c r="R35" s="27" t="s">
        <v>35</v>
      </c>
      <c r="S35" s="19" t="s">
        <v>147</v>
      </c>
      <c r="T35" s="20" t="s">
        <v>148</v>
      </c>
      <c r="U35" s="1"/>
      <c r="V35" s="1"/>
      <c r="W35" s="1"/>
      <c r="X35" s="1"/>
      <c r="Y35" s="1"/>
      <c r="Z35" s="1"/>
    </row>
    <row r="36" spans="1:26" ht="14.25" customHeight="1" x14ac:dyDescent="0.25">
      <c r="B36" s="4"/>
      <c r="R36" s="5"/>
      <c r="S36" s="3"/>
      <c r="T36" s="3"/>
    </row>
    <row r="37" spans="1:26" ht="14.25" customHeight="1" x14ac:dyDescent="0.25">
      <c r="B37" s="4"/>
      <c r="R37" s="5"/>
      <c r="S37" s="3"/>
      <c r="T37" s="3"/>
    </row>
    <row r="38" spans="1:26" ht="14.25" customHeight="1" x14ac:dyDescent="0.25">
      <c r="B38" s="4"/>
      <c r="R38" s="5"/>
      <c r="S38" s="3"/>
      <c r="T38" s="3"/>
    </row>
    <row r="39" spans="1:26" ht="14.25" customHeight="1" x14ac:dyDescent="0.25">
      <c r="B39" s="4"/>
      <c r="R39" s="5"/>
      <c r="S39" s="3"/>
      <c r="T39" s="3"/>
    </row>
    <row r="40" spans="1:26" ht="14.25" customHeight="1" x14ac:dyDescent="0.25">
      <c r="B40" s="4"/>
      <c r="R40" s="5"/>
      <c r="S40" s="3"/>
      <c r="T40" s="3"/>
    </row>
    <row r="41" spans="1:26" ht="14.25" customHeight="1" x14ac:dyDescent="0.25">
      <c r="B41" s="4"/>
      <c r="R41" s="5"/>
      <c r="S41" s="3"/>
      <c r="T41" s="3"/>
    </row>
    <row r="42" spans="1:26" ht="14.25" customHeight="1" x14ac:dyDescent="0.25">
      <c r="B42" s="4"/>
      <c r="R42" s="5"/>
      <c r="S42" s="3"/>
      <c r="T42" s="3"/>
    </row>
    <row r="43" spans="1:26" ht="14.25" customHeight="1" x14ac:dyDescent="0.25">
      <c r="B43" s="4"/>
      <c r="R43" s="5"/>
      <c r="S43" s="3"/>
      <c r="T43" s="3"/>
    </row>
    <row r="44" spans="1:26" ht="14.25" customHeight="1" x14ac:dyDescent="0.25">
      <c r="B44" s="4"/>
      <c r="R44" s="5"/>
      <c r="S44" s="3"/>
      <c r="T44" s="3"/>
    </row>
    <row r="45" spans="1:26" ht="14.25" customHeight="1" x14ac:dyDescent="0.25">
      <c r="B45" s="4"/>
      <c r="R45" s="5"/>
      <c r="S45" s="3"/>
      <c r="T45" s="3"/>
    </row>
    <row r="46" spans="1:26" ht="14.25" customHeight="1" x14ac:dyDescent="0.25">
      <c r="B46" s="4"/>
      <c r="R46" s="5"/>
      <c r="S46" s="3"/>
      <c r="T46" s="3"/>
    </row>
    <row r="47" spans="1:26" ht="14.25" customHeight="1" x14ac:dyDescent="0.25">
      <c r="B47" s="4"/>
      <c r="R47" s="5"/>
      <c r="S47" s="3"/>
      <c r="T47" s="3"/>
    </row>
    <row r="48" spans="1:26" ht="14.25" customHeight="1" x14ac:dyDescent="0.25">
      <c r="B48" s="4"/>
      <c r="R48" s="5"/>
      <c r="S48" s="3"/>
      <c r="T48" s="3"/>
    </row>
    <row r="49" spans="2:20" ht="14.25" customHeight="1" x14ac:dyDescent="0.25">
      <c r="B49" s="4"/>
      <c r="R49" s="5"/>
      <c r="S49" s="3"/>
      <c r="T49" s="3"/>
    </row>
    <row r="50" spans="2:20" ht="14.25" customHeight="1" x14ac:dyDescent="0.25">
      <c r="B50" s="4"/>
      <c r="R50" s="5"/>
      <c r="S50" s="3"/>
      <c r="T50" s="3"/>
    </row>
    <row r="51" spans="2:20" ht="14.25" customHeight="1" x14ac:dyDescent="0.25">
      <c r="B51" s="4"/>
      <c r="R51" s="5"/>
      <c r="S51" s="3"/>
      <c r="T51" s="3"/>
    </row>
    <row r="52" spans="2:20" ht="14.25" customHeight="1" x14ac:dyDescent="0.25">
      <c r="B52" s="4"/>
      <c r="R52" s="5"/>
      <c r="S52" s="3"/>
      <c r="T52" s="3"/>
    </row>
    <row r="53" spans="2:20" ht="14.25" customHeight="1" x14ac:dyDescent="0.25">
      <c r="B53" s="4"/>
      <c r="R53" s="5"/>
      <c r="S53" s="3"/>
      <c r="T53" s="3"/>
    </row>
    <row r="54" spans="2:20" ht="14.25" customHeight="1" x14ac:dyDescent="0.25">
      <c r="B54" s="4"/>
      <c r="R54" s="5"/>
      <c r="S54" s="3"/>
      <c r="T54" s="3"/>
    </row>
    <row r="55" spans="2:20" ht="14.25" customHeight="1" x14ac:dyDescent="0.25">
      <c r="B55" s="4"/>
      <c r="R55" s="5"/>
      <c r="S55" s="3"/>
      <c r="T55" s="3"/>
    </row>
    <row r="56" spans="2:20" ht="14.25" customHeight="1" x14ac:dyDescent="0.25">
      <c r="B56" s="4"/>
      <c r="R56" s="5"/>
      <c r="S56" s="3"/>
      <c r="T56" s="3"/>
    </row>
    <row r="57" spans="2:20" ht="14.25" customHeight="1" x14ac:dyDescent="0.25">
      <c r="B57" s="4"/>
      <c r="R57" s="5"/>
      <c r="S57" s="3"/>
      <c r="T57" s="3"/>
    </row>
    <row r="58" spans="2:20" ht="14.25" customHeight="1" x14ac:dyDescent="0.25">
      <c r="B58" s="4"/>
      <c r="R58" s="5"/>
      <c r="S58" s="3"/>
      <c r="T58" s="3"/>
    </row>
    <row r="59" spans="2:20" ht="14.25" customHeight="1" x14ac:dyDescent="0.25">
      <c r="B59" s="4"/>
      <c r="R59" s="5"/>
      <c r="S59" s="3"/>
      <c r="T59" s="3"/>
    </row>
    <row r="60" spans="2:20" ht="14.25" customHeight="1" x14ac:dyDescent="0.25">
      <c r="B60" s="4"/>
      <c r="R60" s="5"/>
      <c r="S60" s="3"/>
      <c r="T60" s="3"/>
    </row>
    <row r="61" spans="2:20" ht="14.25" customHeight="1" x14ac:dyDescent="0.25">
      <c r="B61" s="4"/>
      <c r="R61" s="5"/>
      <c r="S61" s="3"/>
      <c r="T61" s="3"/>
    </row>
    <row r="62" spans="2:20" ht="14.25" customHeight="1" x14ac:dyDescent="0.25">
      <c r="B62" s="4"/>
      <c r="R62" s="5"/>
      <c r="S62" s="3"/>
      <c r="T62" s="3"/>
    </row>
    <row r="63" spans="2:20" ht="14.25" customHeight="1" x14ac:dyDescent="0.25">
      <c r="B63" s="4"/>
      <c r="R63" s="5"/>
      <c r="S63" s="3"/>
      <c r="T63" s="3"/>
    </row>
    <row r="64" spans="2:20" ht="14.25" customHeight="1" x14ac:dyDescent="0.25">
      <c r="B64" s="4"/>
      <c r="R64" s="5"/>
      <c r="S64" s="3"/>
      <c r="T64" s="3"/>
    </row>
    <row r="65" spans="2:20" ht="14.25" customHeight="1" x14ac:dyDescent="0.25">
      <c r="B65" s="4"/>
      <c r="R65" s="5"/>
      <c r="S65" s="3"/>
      <c r="T65" s="3"/>
    </row>
    <row r="66" spans="2:20" ht="14.25" customHeight="1" x14ac:dyDescent="0.25">
      <c r="B66" s="4"/>
      <c r="R66" s="5"/>
      <c r="S66" s="3"/>
      <c r="T66" s="3"/>
    </row>
    <row r="67" spans="2:20" ht="14.25" customHeight="1" x14ac:dyDescent="0.25">
      <c r="B67" s="4"/>
      <c r="R67" s="5"/>
      <c r="S67" s="3"/>
      <c r="T67" s="3"/>
    </row>
    <row r="68" spans="2:20" ht="14.25" customHeight="1" x14ac:dyDescent="0.25">
      <c r="B68" s="4"/>
      <c r="R68" s="5"/>
      <c r="S68" s="3"/>
      <c r="T68" s="3"/>
    </row>
    <row r="69" spans="2:20" ht="14.25" customHeight="1" x14ac:dyDescent="0.25">
      <c r="B69" s="4"/>
      <c r="R69" s="5"/>
      <c r="S69" s="3"/>
      <c r="T69" s="3"/>
    </row>
    <row r="70" spans="2:20" ht="14.25" customHeight="1" x14ac:dyDescent="0.25">
      <c r="B70" s="4"/>
      <c r="R70" s="5"/>
      <c r="S70" s="3"/>
      <c r="T70" s="3"/>
    </row>
    <row r="71" spans="2:20" ht="14.25" customHeight="1" x14ac:dyDescent="0.25">
      <c r="B71" s="4"/>
      <c r="R71" s="5"/>
      <c r="S71" s="3"/>
      <c r="T71" s="3"/>
    </row>
    <row r="72" spans="2:20" ht="14.25" customHeight="1" x14ac:dyDescent="0.25">
      <c r="B72" s="4"/>
      <c r="R72" s="5"/>
      <c r="S72" s="3"/>
      <c r="T72" s="3"/>
    </row>
    <row r="73" spans="2:20" ht="14.25" customHeight="1" x14ac:dyDescent="0.25">
      <c r="B73" s="4"/>
      <c r="R73" s="5"/>
      <c r="S73" s="3"/>
      <c r="T73" s="3"/>
    </row>
    <row r="74" spans="2:20" ht="14.25" customHeight="1" x14ac:dyDescent="0.25">
      <c r="B74" s="4"/>
      <c r="R74" s="5"/>
      <c r="S74" s="3"/>
      <c r="T74" s="3"/>
    </row>
    <row r="75" spans="2:20" ht="14.25" customHeight="1" x14ac:dyDescent="0.25">
      <c r="B75" s="4"/>
      <c r="R75" s="5"/>
      <c r="S75" s="3"/>
      <c r="T75" s="3"/>
    </row>
    <row r="76" spans="2:20" ht="14.25" customHeight="1" x14ac:dyDescent="0.25">
      <c r="B76" s="4"/>
      <c r="R76" s="5"/>
      <c r="S76" s="3"/>
      <c r="T76" s="3"/>
    </row>
    <row r="77" spans="2:20" ht="14.25" customHeight="1" x14ac:dyDescent="0.25">
      <c r="B77" s="4"/>
      <c r="R77" s="5"/>
      <c r="S77" s="3"/>
      <c r="T77" s="3"/>
    </row>
    <row r="78" spans="2:20" ht="14.25" customHeight="1" x14ac:dyDescent="0.25">
      <c r="B78" s="4"/>
      <c r="R78" s="5"/>
      <c r="S78" s="3"/>
      <c r="T78" s="3"/>
    </row>
    <row r="79" spans="2:20" ht="14.25" customHeight="1" x14ac:dyDescent="0.25">
      <c r="B79" s="4"/>
      <c r="R79" s="5"/>
      <c r="S79" s="3"/>
      <c r="T79" s="3"/>
    </row>
    <row r="80" spans="2:20" ht="14.25" customHeight="1" x14ac:dyDescent="0.25">
      <c r="B80" s="4"/>
      <c r="R80" s="5"/>
      <c r="S80" s="3"/>
      <c r="T80" s="3"/>
    </row>
    <row r="81" spans="2:20" ht="14.25" customHeight="1" x14ac:dyDescent="0.25">
      <c r="B81" s="4"/>
      <c r="R81" s="5"/>
      <c r="S81" s="3"/>
      <c r="T81" s="3"/>
    </row>
    <row r="82" spans="2:20" ht="14.25" customHeight="1" x14ac:dyDescent="0.25">
      <c r="B82" s="4"/>
      <c r="R82" s="5"/>
      <c r="S82" s="3"/>
      <c r="T82" s="3"/>
    </row>
    <row r="83" spans="2:20" ht="14.25" customHeight="1" x14ac:dyDescent="0.25">
      <c r="B83" s="4"/>
      <c r="R83" s="5"/>
      <c r="S83" s="3"/>
      <c r="T83" s="3"/>
    </row>
    <row r="84" spans="2:20" ht="14.25" customHeight="1" x14ac:dyDescent="0.25">
      <c r="B84" s="4"/>
      <c r="R84" s="5"/>
      <c r="S84" s="3"/>
      <c r="T84" s="3"/>
    </row>
    <row r="85" spans="2:20" ht="14.25" customHeight="1" x14ac:dyDescent="0.25">
      <c r="B85" s="4"/>
      <c r="R85" s="5"/>
      <c r="S85" s="3"/>
      <c r="T85" s="3"/>
    </row>
    <row r="86" spans="2:20" ht="14.25" customHeight="1" x14ac:dyDescent="0.25">
      <c r="B86" s="4"/>
      <c r="R86" s="5"/>
      <c r="S86" s="3"/>
      <c r="T86" s="3"/>
    </row>
    <row r="87" spans="2:20" ht="14.25" customHeight="1" x14ac:dyDescent="0.25">
      <c r="B87" s="4"/>
      <c r="R87" s="5"/>
      <c r="S87" s="3"/>
      <c r="T87" s="3"/>
    </row>
    <row r="88" spans="2:20" ht="14.25" customHeight="1" x14ac:dyDescent="0.25">
      <c r="B88" s="4"/>
      <c r="R88" s="5"/>
      <c r="S88" s="3"/>
      <c r="T88" s="3"/>
    </row>
    <row r="89" spans="2:20" ht="14.25" customHeight="1" x14ac:dyDescent="0.25">
      <c r="B89" s="4"/>
      <c r="R89" s="5"/>
      <c r="S89" s="3"/>
      <c r="T89" s="3"/>
    </row>
    <row r="90" spans="2:20" ht="14.25" customHeight="1" x14ac:dyDescent="0.25">
      <c r="B90" s="4"/>
      <c r="R90" s="5"/>
      <c r="S90" s="3"/>
      <c r="T90" s="3"/>
    </row>
    <row r="91" spans="2:20" ht="14.25" customHeight="1" x14ac:dyDescent="0.25">
      <c r="B91" s="4"/>
      <c r="R91" s="5"/>
      <c r="S91" s="3"/>
      <c r="T91" s="3"/>
    </row>
    <row r="92" spans="2:20" ht="14.25" customHeight="1" x14ac:dyDescent="0.25">
      <c r="B92" s="4"/>
      <c r="R92" s="5"/>
      <c r="S92" s="3"/>
      <c r="T92" s="3"/>
    </row>
    <row r="93" spans="2:20" ht="14.25" customHeight="1" x14ac:dyDescent="0.25">
      <c r="B93" s="4"/>
      <c r="R93" s="5"/>
      <c r="S93" s="3"/>
      <c r="T93" s="3"/>
    </row>
    <row r="94" spans="2:20" ht="14.25" customHeight="1" x14ac:dyDescent="0.25">
      <c r="B94" s="4"/>
      <c r="R94" s="5"/>
      <c r="S94" s="3"/>
      <c r="T94" s="3"/>
    </row>
    <row r="95" spans="2:20" ht="14.25" customHeight="1" x14ac:dyDescent="0.25">
      <c r="B95" s="4"/>
      <c r="R95" s="5"/>
      <c r="S95" s="3"/>
      <c r="T95" s="3"/>
    </row>
    <row r="96" spans="2:20" ht="14.25" customHeight="1" x14ac:dyDescent="0.25">
      <c r="B96" s="4"/>
      <c r="R96" s="5"/>
      <c r="S96" s="3"/>
      <c r="T96" s="3"/>
    </row>
    <row r="97" spans="2:20" ht="14.25" customHeight="1" x14ac:dyDescent="0.25">
      <c r="B97" s="4"/>
      <c r="R97" s="5"/>
      <c r="S97" s="3"/>
      <c r="T97" s="3"/>
    </row>
    <row r="98" spans="2:20" ht="14.25" customHeight="1" x14ac:dyDescent="0.25">
      <c r="B98" s="4"/>
      <c r="R98" s="5"/>
      <c r="S98" s="3"/>
      <c r="T98" s="3"/>
    </row>
    <row r="99" spans="2:20" ht="14.25" customHeight="1" x14ac:dyDescent="0.25">
      <c r="B99" s="4"/>
      <c r="R99" s="5"/>
      <c r="S99" s="3"/>
      <c r="T99" s="3"/>
    </row>
    <row r="100" spans="2:20" ht="14.25" customHeight="1" x14ac:dyDescent="0.25">
      <c r="B100" s="4"/>
      <c r="R100" s="5"/>
      <c r="S100" s="3"/>
      <c r="T100" s="3"/>
    </row>
    <row r="101" spans="2:20" ht="14.25" customHeight="1" x14ac:dyDescent="0.25">
      <c r="B101" s="4"/>
      <c r="R101" s="5"/>
      <c r="S101" s="3"/>
      <c r="T101" s="3"/>
    </row>
    <row r="102" spans="2:20" ht="14.25" customHeight="1" x14ac:dyDescent="0.25">
      <c r="B102" s="4"/>
      <c r="R102" s="5"/>
      <c r="S102" s="3"/>
      <c r="T102" s="3"/>
    </row>
    <row r="103" spans="2:20" ht="14.25" customHeight="1" x14ac:dyDescent="0.25">
      <c r="B103" s="4"/>
      <c r="R103" s="5"/>
      <c r="S103" s="3"/>
      <c r="T103" s="3"/>
    </row>
    <row r="104" spans="2:20" ht="14.25" customHeight="1" x14ac:dyDescent="0.25">
      <c r="B104" s="4"/>
      <c r="R104" s="5"/>
      <c r="S104" s="3"/>
      <c r="T104" s="3"/>
    </row>
    <row r="105" spans="2:20" ht="14.25" customHeight="1" x14ac:dyDescent="0.25">
      <c r="B105" s="4"/>
      <c r="R105" s="5"/>
      <c r="S105" s="3"/>
      <c r="T105" s="3"/>
    </row>
    <row r="106" spans="2:20" ht="14.25" customHeight="1" x14ac:dyDescent="0.25">
      <c r="B106" s="4"/>
      <c r="R106" s="5"/>
      <c r="S106" s="3"/>
      <c r="T106" s="3"/>
    </row>
    <row r="107" spans="2:20" ht="14.25" customHeight="1" x14ac:dyDescent="0.25">
      <c r="B107" s="4"/>
      <c r="R107" s="5"/>
      <c r="S107" s="3"/>
      <c r="T107" s="3"/>
    </row>
    <row r="108" spans="2:20" ht="14.25" customHeight="1" x14ac:dyDescent="0.25">
      <c r="B108" s="4"/>
      <c r="R108" s="5"/>
      <c r="S108" s="3"/>
      <c r="T108" s="3"/>
    </row>
    <row r="109" spans="2:20" ht="14.25" customHeight="1" x14ac:dyDescent="0.25">
      <c r="B109" s="4"/>
      <c r="R109" s="5"/>
      <c r="S109" s="3"/>
      <c r="T109" s="3"/>
    </row>
    <row r="110" spans="2:20" ht="14.25" customHeight="1" x14ac:dyDescent="0.25">
      <c r="B110" s="4"/>
      <c r="R110" s="5"/>
      <c r="S110" s="3"/>
      <c r="T110" s="3"/>
    </row>
    <row r="111" spans="2:20" ht="14.25" customHeight="1" x14ac:dyDescent="0.25">
      <c r="B111" s="4"/>
      <c r="R111" s="5"/>
      <c r="S111" s="3"/>
      <c r="T111" s="3"/>
    </row>
    <row r="112" spans="2:20" ht="14.25" customHeight="1" x14ac:dyDescent="0.25">
      <c r="B112" s="4"/>
      <c r="R112" s="5"/>
      <c r="S112" s="3"/>
      <c r="T112" s="3"/>
    </row>
    <row r="113" spans="2:20" ht="14.25" customHeight="1" x14ac:dyDescent="0.25">
      <c r="B113" s="4"/>
      <c r="R113" s="5"/>
      <c r="S113" s="3"/>
      <c r="T113" s="3"/>
    </row>
    <row r="114" spans="2:20" ht="14.25" customHeight="1" x14ac:dyDescent="0.25">
      <c r="B114" s="4"/>
      <c r="R114" s="5"/>
      <c r="S114" s="3"/>
      <c r="T114" s="3"/>
    </row>
    <row r="115" spans="2:20" ht="14.25" customHeight="1" x14ac:dyDescent="0.25">
      <c r="B115" s="4"/>
      <c r="R115" s="5"/>
      <c r="S115" s="3"/>
      <c r="T115" s="3"/>
    </row>
    <row r="116" spans="2:20" ht="14.25" customHeight="1" x14ac:dyDescent="0.25">
      <c r="B116" s="4"/>
      <c r="R116" s="5"/>
      <c r="S116" s="3"/>
      <c r="T116" s="3"/>
    </row>
    <row r="117" spans="2:20" ht="14.25" customHeight="1" x14ac:dyDescent="0.25">
      <c r="B117" s="4"/>
      <c r="R117" s="5"/>
      <c r="S117" s="3"/>
      <c r="T117" s="3"/>
    </row>
    <row r="118" spans="2:20" ht="14.25" customHeight="1" x14ac:dyDescent="0.25">
      <c r="B118" s="4"/>
      <c r="R118" s="5"/>
      <c r="S118" s="3"/>
      <c r="T118" s="3"/>
    </row>
    <row r="119" spans="2:20" ht="14.25" customHeight="1" x14ac:dyDescent="0.25">
      <c r="B119" s="4"/>
      <c r="R119" s="5"/>
      <c r="S119" s="3"/>
      <c r="T119" s="3"/>
    </row>
    <row r="120" spans="2:20" ht="14.25" customHeight="1" x14ac:dyDescent="0.25">
      <c r="B120" s="4"/>
      <c r="R120" s="5"/>
      <c r="S120" s="3"/>
      <c r="T120" s="3"/>
    </row>
    <row r="121" spans="2:20" ht="14.25" customHeight="1" x14ac:dyDescent="0.25">
      <c r="B121" s="4"/>
      <c r="R121" s="5"/>
      <c r="S121" s="3"/>
      <c r="T121" s="3"/>
    </row>
    <row r="122" spans="2:20" ht="14.25" customHeight="1" x14ac:dyDescent="0.25">
      <c r="B122" s="4"/>
      <c r="R122" s="5"/>
      <c r="S122" s="3"/>
      <c r="T122" s="3"/>
    </row>
    <row r="123" spans="2:20" ht="14.25" customHeight="1" x14ac:dyDescent="0.25">
      <c r="B123" s="4"/>
      <c r="R123" s="5"/>
      <c r="S123" s="3"/>
      <c r="T123" s="3"/>
    </row>
    <row r="124" spans="2:20" ht="14.25" customHeight="1" x14ac:dyDescent="0.25">
      <c r="B124" s="4"/>
      <c r="R124" s="5"/>
      <c r="S124" s="3"/>
      <c r="T124" s="3"/>
    </row>
    <row r="125" spans="2:20" ht="14.25" customHeight="1" x14ac:dyDescent="0.25">
      <c r="B125" s="4"/>
      <c r="R125" s="5"/>
      <c r="S125" s="3"/>
      <c r="T125" s="3"/>
    </row>
    <row r="126" spans="2:20" ht="14.25" customHeight="1" x14ac:dyDescent="0.25">
      <c r="B126" s="4"/>
      <c r="R126" s="5"/>
      <c r="S126" s="3"/>
      <c r="T126" s="3"/>
    </row>
    <row r="127" spans="2:20" ht="14.25" customHeight="1" x14ac:dyDescent="0.25">
      <c r="B127" s="4"/>
      <c r="R127" s="5"/>
      <c r="S127" s="3"/>
      <c r="T127" s="3"/>
    </row>
    <row r="128" spans="2:20" ht="14.25" customHeight="1" x14ac:dyDescent="0.25">
      <c r="B128" s="4"/>
      <c r="R128" s="5"/>
      <c r="S128" s="3"/>
      <c r="T128" s="3"/>
    </row>
    <row r="129" spans="2:20" ht="14.25" customHeight="1" x14ac:dyDescent="0.25">
      <c r="B129" s="4"/>
      <c r="R129" s="5"/>
      <c r="S129" s="3"/>
      <c r="T129" s="3"/>
    </row>
    <row r="130" spans="2:20" ht="14.25" customHeight="1" x14ac:dyDescent="0.25">
      <c r="B130" s="4"/>
      <c r="R130" s="5"/>
      <c r="S130" s="3"/>
      <c r="T130" s="3"/>
    </row>
    <row r="131" spans="2:20" ht="14.25" customHeight="1" x14ac:dyDescent="0.25">
      <c r="B131" s="4"/>
      <c r="R131" s="5"/>
      <c r="S131" s="3"/>
      <c r="T131" s="3"/>
    </row>
    <row r="132" spans="2:20" ht="14.25" customHeight="1" x14ac:dyDescent="0.25">
      <c r="B132" s="4"/>
      <c r="R132" s="5"/>
      <c r="S132" s="3"/>
      <c r="T132" s="3"/>
    </row>
    <row r="133" spans="2:20" ht="14.25" customHeight="1" x14ac:dyDescent="0.25">
      <c r="B133" s="4"/>
      <c r="R133" s="5"/>
      <c r="S133" s="3"/>
      <c r="T133" s="3"/>
    </row>
    <row r="134" spans="2:20" ht="14.25" customHeight="1" x14ac:dyDescent="0.25">
      <c r="B134" s="4"/>
      <c r="R134" s="5"/>
      <c r="S134" s="3"/>
      <c r="T134" s="3"/>
    </row>
    <row r="135" spans="2:20" ht="14.25" customHeight="1" x14ac:dyDescent="0.25">
      <c r="B135" s="4"/>
      <c r="R135" s="5"/>
      <c r="S135" s="3"/>
      <c r="T135" s="3"/>
    </row>
    <row r="136" spans="2:20" ht="14.25" customHeight="1" x14ac:dyDescent="0.25">
      <c r="B136" s="4"/>
      <c r="R136" s="5"/>
      <c r="S136" s="3"/>
      <c r="T136" s="3"/>
    </row>
    <row r="137" spans="2:20" ht="14.25" customHeight="1" x14ac:dyDescent="0.25">
      <c r="B137" s="4"/>
      <c r="R137" s="5"/>
      <c r="S137" s="3"/>
      <c r="T137" s="3"/>
    </row>
    <row r="138" spans="2:20" ht="14.25" customHeight="1" x14ac:dyDescent="0.25">
      <c r="B138" s="4"/>
      <c r="R138" s="5"/>
      <c r="S138" s="3"/>
      <c r="T138" s="3"/>
    </row>
    <row r="139" spans="2:20" ht="14.25" customHeight="1" x14ac:dyDescent="0.25">
      <c r="B139" s="4"/>
      <c r="R139" s="5"/>
      <c r="S139" s="3"/>
      <c r="T139" s="3"/>
    </row>
    <row r="140" spans="2:20" ht="14.25" customHeight="1" x14ac:dyDescent="0.25">
      <c r="B140" s="4"/>
      <c r="R140" s="5"/>
      <c r="S140" s="3"/>
      <c r="T140" s="3"/>
    </row>
    <row r="141" spans="2:20" ht="14.25" customHeight="1" x14ac:dyDescent="0.25">
      <c r="B141" s="4"/>
      <c r="R141" s="5"/>
      <c r="S141" s="3"/>
      <c r="T141" s="3"/>
    </row>
    <row r="142" spans="2:20" ht="14.25" customHeight="1" x14ac:dyDescent="0.25">
      <c r="B142" s="4"/>
      <c r="R142" s="5"/>
      <c r="S142" s="3"/>
      <c r="T142" s="3"/>
    </row>
    <row r="143" spans="2:20" ht="14.25" customHeight="1" x14ac:dyDescent="0.25">
      <c r="B143" s="4"/>
      <c r="R143" s="5"/>
      <c r="S143" s="3"/>
      <c r="T143" s="3"/>
    </row>
    <row r="144" spans="2:20" ht="14.25" customHeight="1" x14ac:dyDescent="0.25">
      <c r="B144" s="4"/>
      <c r="R144" s="5"/>
      <c r="S144" s="3"/>
      <c r="T144" s="3"/>
    </row>
    <row r="145" spans="2:20" ht="14.25" customHeight="1" x14ac:dyDescent="0.25">
      <c r="B145" s="4"/>
      <c r="R145" s="5"/>
      <c r="S145" s="3"/>
      <c r="T145" s="3"/>
    </row>
    <row r="146" spans="2:20" ht="14.25" customHeight="1" x14ac:dyDescent="0.25">
      <c r="B146" s="4"/>
      <c r="R146" s="5"/>
      <c r="S146" s="3"/>
      <c r="T146" s="3"/>
    </row>
    <row r="147" spans="2:20" ht="14.25" customHeight="1" x14ac:dyDescent="0.25">
      <c r="B147" s="4"/>
      <c r="R147" s="5"/>
      <c r="S147" s="3"/>
      <c r="T147" s="3"/>
    </row>
    <row r="148" spans="2:20" ht="14.25" customHeight="1" x14ac:dyDescent="0.25">
      <c r="B148" s="4"/>
      <c r="R148" s="5"/>
      <c r="S148" s="3"/>
      <c r="T148" s="3"/>
    </row>
    <row r="149" spans="2:20" ht="14.25" customHeight="1" x14ac:dyDescent="0.25">
      <c r="B149" s="4"/>
      <c r="R149" s="5"/>
      <c r="S149" s="3"/>
      <c r="T149" s="3"/>
    </row>
    <row r="150" spans="2:20" ht="14.25" customHeight="1" x14ac:dyDescent="0.25">
      <c r="B150" s="4"/>
      <c r="R150" s="5"/>
      <c r="S150" s="3"/>
      <c r="T150" s="3"/>
    </row>
    <row r="151" spans="2:20" ht="14.25" customHeight="1" x14ac:dyDescent="0.25">
      <c r="B151" s="4"/>
      <c r="R151" s="5"/>
      <c r="S151" s="3"/>
      <c r="T151" s="3"/>
    </row>
    <row r="152" spans="2:20" ht="14.25" customHeight="1" x14ac:dyDescent="0.25">
      <c r="B152" s="4"/>
      <c r="R152" s="5"/>
      <c r="S152" s="3"/>
      <c r="T152" s="3"/>
    </row>
    <row r="153" spans="2:20" ht="14.25" customHeight="1" x14ac:dyDescent="0.25">
      <c r="B153" s="4"/>
      <c r="R153" s="5"/>
      <c r="S153" s="3"/>
      <c r="T153" s="3"/>
    </row>
    <row r="154" spans="2:20" ht="14.25" customHeight="1" x14ac:dyDescent="0.25">
      <c r="B154" s="4"/>
      <c r="R154" s="5"/>
      <c r="S154" s="3"/>
      <c r="T154" s="3"/>
    </row>
    <row r="155" spans="2:20" ht="14.25" customHeight="1" x14ac:dyDescent="0.25">
      <c r="B155" s="4"/>
      <c r="R155" s="5"/>
      <c r="S155" s="3"/>
      <c r="T155" s="3"/>
    </row>
    <row r="156" spans="2:20" ht="14.25" customHeight="1" x14ac:dyDescent="0.25">
      <c r="B156" s="4"/>
      <c r="R156" s="5"/>
      <c r="S156" s="3"/>
      <c r="T156" s="3"/>
    </row>
    <row r="157" spans="2:20" ht="14.25" customHeight="1" x14ac:dyDescent="0.25">
      <c r="B157" s="4"/>
      <c r="R157" s="5"/>
      <c r="S157" s="3"/>
      <c r="T157" s="3"/>
    </row>
    <row r="158" spans="2:20" ht="14.25" customHeight="1" x14ac:dyDescent="0.25">
      <c r="B158" s="4"/>
      <c r="R158" s="5"/>
      <c r="S158" s="3"/>
      <c r="T158" s="3"/>
    </row>
    <row r="159" spans="2:20" ht="14.25" customHeight="1" x14ac:dyDescent="0.25">
      <c r="B159" s="4"/>
      <c r="R159" s="5"/>
      <c r="S159" s="3"/>
      <c r="T159" s="3"/>
    </row>
    <row r="160" spans="2:20" ht="14.25" customHeight="1" x14ac:dyDescent="0.25">
      <c r="B160" s="4"/>
      <c r="R160" s="5"/>
      <c r="S160" s="3"/>
      <c r="T160" s="3"/>
    </row>
    <row r="161" spans="2:20" ht="14.25" customHeight="1" x14ac:dyDescent="0.25">
      <c r="B161" s="4"/>
      <c r="R161" s="5"/>
      <c r="S161" s="3"/>
      <c r="T161" s="3"/>
    </row>
    <row r="162" spans="2:20" ht="14.25" customHeight="1" x14ac:dyDescent="0.25">
      <c r="B162" s="4"/>
      <c r="R162" s="5"/>
      <c r="S162" s="3"/>
      <c r="T162" s="3"/>
    </row>
    <row r="163" spans="2:20" ht="14.25" customHeight="1" x14ac:dyDescent="0.25">
      <c r="B163" s="4"/>
      <c r="R163" s="5"/>
      <c r="S163" s="3"/>
      <c r="T163" s="3"/>
    </row>
    <row r="164" spans="2:20" ht="14.25" customHeight="1" x14ac:dyDescent="0.25">
      <c r="B164" s="4"/>
      <c r="R164" s="5"/>
      <c r="S164" s="3"/>
      <c r="T164" s="3"/>
    </row>
    <row r="165" spans="2:20" ht="14.25" customHeight="1" x14ac:dyDescent="0.25">
      <c r="B165" s="4"/>
      <c r="R165" s="5"/>
      <c r="S165" s="3"/>
      <c r="T165" s="3"/>
    </row>
    <row r="166" spans="2:20" ht="14.25" customHeight="1" x14ac:dyDescent="0.25">
      <c r="B166" s="4"/>
      <c r="R166" s="5"/>
      <c r="S166" s="3"/>
      <c r="T166" s="3"/>
    </row>
    <row r="167" spans="2:20" ht="14.25" customHeight="1" x14ac:dyDescent="0.25">
      <c r="B167" s="4"/>
      <c r="R167" s="5"/>
      <c r="S167" s="3"/>
      <c r="T167" s="3"/>
    </row>
    <row r="168" spans="2:20" ht="14.25" customHeight="1" x14ac:dyDescent="0.25">
      <c r="B168" s="4"/>
      <c r="R168" s="5"/>
      <c r="S168" s="3"/>
      <c r="T168" s="3"/>
    </row>
    <row r="169" spans="2:20" ht="14.25" customHeight="1" x14ac:dyDescent="0.25">
      <c r="B169" s="4"/>
      <c r="R169" s="5"/>
      <c r="S169" s="3"/>
      <c r="T169" s="3"/>
    </row>
    <row r="170" spans="2:20" ht="14.25" customHeight="1" x14ac:dyDescent="0.25">
      <c r="B170" s="4"/>
      <c r="R170" s="5"/>
      <c r="S170" s="3"/>
      <c r="T170" s="3"/>
    </row>
    <row r="171" spans="2:20" ht="14.25" customHeight="1" x14ac:dyDescent="0.25">
      <c r="B171" s="4"/>
      <c r="R171" s="5"/>
      <c r="S171" s="3"/>
      <c r="T171" s="3"/>
    </row>
    <row r="172" spans="2:20" ht="14.25" customHeight="1" x14ac:dyDescent="0.25">
      <c r="B172" s="4"/>
      <c r="R172" s="5"/>
      <c r="S172" s="3"/>
      <c r="T172" s="3"/>
    </row>
    <row r="173" spans="2:20" ht="14.25" customHeight="1" x14ac:dyDescent="0.25">
      <c r="B173" s="4"/>
      <c r="R173" s="5"/>
      <c r="S173" s="3"/>
      <c r="T173" s="3"/>
    </row>
    <row r="174" spans="2:20" ht="14.25" customHeight="1" x14ac:dyDescent="0.25">
      <c r="B174" s="4"/>
      <c r="R174" s="5"/>
      <c r="S174" s="3"/>
      <c r="T174" s="3"/>
    </row>
    <row r="175" spans="2:20" ht="14.25" customHeight="1" x14ac:dyDescent="0.25">
      <c r="B175" s="4"/>
      <c r="R175" s="5"/>
      <c r="S175" s="3"/>
      <c r="T175" s="3"/>
    </row>
    <row r="176" spans="2:20" ht="14.25" customHeight="1" x14ac:dyDescent="0.25">
      <c r="B176" s="4"/>
      <c r="R176" s="5"/>
      <c r="S176" s="3"/>
      <c r="T176" s="3"/>
    </row>
    <row r="177" spans="2:20" ht="14.25" customHeight="1" x14ac:dyDescent="0.25">
      <c r="B177" s="4"/>
      <c r="R177" s="5"/>
      <c r="S177" s="3"/>
      <c r="T177" s="3"/>
    </row>
    <row r="178" spans="2:20" ht="14.25" customHeight="1" x14ac:dyDescent="0.25">
      <c r="B178" s="4"/>
      <c r="R178" s="5"/>
      <c r="S178" s="3"/>
      <c r="T178" s="3"/>
    </row>
    <row r="179" spans="2:20" ht="14.25" customHeight="1" x14ac:dyDescent="0.25">
      <c r="B179" s="4"/>
      <c r="R179" s="5"/>
      <c r="S179" s="3"/>
      <c r="T179" s="3"/>
    </row>
    <row r="180" spans="2:20" ht="14.25" customHeight="1" x14ac:dyDescent="0.25">
      <c r="B180" s="4"/>
      <c r="R180" s="5"/>
      <c r="S180" s="3"/>
      <c r="T180" s="3"/>
    </row>
    <row r="181" spans="2:20" ht="14.25" customHeight="1" x14ac:dyDescent="0.25">
      <c r="B181" s="4"/>
      <c r="R181" s="5"/>
      <c r="S181" s="3"/>
      <c r="T181" s="3"/>
    </row>
    <row r="182" spans="2:20" ht="14.25" customHeight="1" x14ac:dyDescent="0.25">
      <c r="B182" s="4"/>
      <c r="R182" s="5"/>
      <c r="S182" s="3"/>
      <c r="T182" s="3"/>
    </row>
    <row r="183" spans="2:20" ht="14.25" customHeight="1" x14ac:dyDescent="0.25">
      <c r="B183" s="4"/>
      <c r="R183" s="5"/>
      <c r="S183" s="3"/>
      <c r="T183" s="3"/>
    </row>
    <row r="184" spans="2:20" ht="14.25" customHeight="1" x14ac:dyDescent="0.25">
      <c r="B184" s="4"/>
      <c r="R184" s="5"/>
      <c r="S184" s="3"/>
      <c r="T184" s="3"/>
    </row>
    <row r="185" spans="2:20" ht="14.25" customHeight="1" x14ac:dyDescent="0.25">
      <c r="B185" s="4"/>
      <c r="R185" s="5"/>
      <c r="S185" s="3"/>
      <c r="T185" s="3"/>
    </row>
    <row r="186" spans="2:20" ht="14.25" customHeight="1" x14ac:dyDescent="0.25">
      <c r="B186" s="4"/>
      <c r="R186" s="5"/>
      <c r="S186" s="3"/>
      <c r="T186" s="3"/>
    </row>
    <row r="187" spans="2:20" ht="14.25" customHeight="1" x14ac:dyDescent="0.25">
      <c r="B187" s="4"/>
      <c r="R187" s="5"/>
      <c r="S187" s="3"/>
      <c r="T187" s="3"/>
    </row>
    <row r="188" spans="2:20" ht="14.25" customHeight="1" x14ac:dyDescent="0.25">
      <c r="B188" s="4"/>
      <c r="R188" s="5"/>
      <c r="S188" s="3"/>
      <c r="T188" s="3"/>
    </row>
    <row r="189" spans="2:20" ht="14.25" customHeight="1" x14ac:dyDescent="0.25">
      <c r="B189" s="4"/>
      <c r="R189" s="5"/>
      <c r="S189" s="3"/>
      <c r="T189" s="3"/>
    </row>
    <row r="190" spans="2:20" ht="14.25" customHeight="1" x14ac:dyDescent="0.25">
      <c r="B190" s="4"/>
      <c r="R190" s="5"/>
      <c r="S190" s="3"/>
      <c r="T190" s="3"/>
    </row>
    <row r="191" spans="2:20" ht="14.25" customHeight="1" x14ac:dyDescent="0.25">
      <c r="B191" s="4"/>
      <c r="R191" s="5"/>
      <c r="S191" s="3"/>
      <c r="T191" s="3"/>
    </row>
    <row r="192" spans="2:20" ht="14.25" customHeight="1" x14ac:dyDescent="0.25">
      <c r="B192" s="4"/>
      <c r="R192" s="5"/>
      <c r="S192" s="3"/>
      <c r="T192" s="3"/>
    </row>
    <row r="193" spans="2:20" ht="14.25" customHeight="1" x14ac:dyDescent="0.25">
      <c r="B193" s="4"/>
      <c r="R193" s="5"/>
      <c r="S193" s="3"/>
      <c r="T193" s="3"/>
    </row>
    <row r="194" spans="2:20" ht="14.25" customHeight="1" x14ac:dyDescent="0.25">
      <c r="B194" s="4"/>
      <c r="R194" s="5"/>
      <c r="S194" s="3"/>
      <c r="T194" s="3"/>
    </row>
    <row r="195" spans="2:20" ht="14.25" customHeight="1" x14ac:dyDescent="0.25">
      <c r="B195" s="4"/>
      <c r="R195" s="5"/>
      <c r="S195" s="3"/>
      <c r="T195" s="3"/>
    </row>
    <row r="196" spans="2:20" ht="14.25" customHeight="1" x14ac:dyDescent="0.25">
      <c r="B196" s="4"/>
      <c r="R196" s="5"/>
      <c r="S196" s="3"/>
      <c r="T196" s="3"/>
    </row>
    <row r="197" spans="2:20" ht="14.25" customHeight="1" x14ac:dyDescent="0.25">
      <c r="B197" s="4"/>
      <c r="R197" s="5"/>
      <c r="S197" s="3"/>
      <c r="T197" s="3"/>
    </row>
    <row r="198" spans="2:20" ht="14.25" customHeight="1" x14ac:dyDescent="0.25">
      <c r="B198" s="4"/>
      <c r="R198" s="5"/>
      <c r="S198" s="3"/>
      <c r="T198" s="3"/>
    </row>
    <row r="199" spans="2:20" ht="14.25" customHeight="1" x14ac:dyDescent="0.25">
      <c r="B199" s="4"/>
      <c r="R199" s="5"/>
      <c r="S199" s="3"/>
      <c r="T199" s="3"/>
    </row>
    <row r="200" spans="2:20" ht="14.25" customHeight="1" x14ac:dyDescent="0.25">
      <c r="B200" s="4"/>
      <c r="R200" s="5"/>
      <c r="S200" s="3"/>
      <c r="T200" s="3"/>
    </row>
    <row r="201" spans="2:20" ht="14.25" customHeight="1" x14ac:dyDescent="0.25">
      <c r="B201" s="4"/>
      <c r="R201" s="5"/>
      <c r="S201" s="3"/>
      <c r="T201" s="3"/>
    </row>
    <row r="202" spans="2:20" ht="14.25" customHeight="1" x14ac:dyDescent="0.25">
      <c r="B202" s="4"/>
      <c r="R202" s="5"/>
      <c r="S202" s="3"/>
      <c r="T202" s="3"/>
    </row>
    <row r="203" spans="2:20" ht="14.25" customHeight="1" x14ac:dyDescent="0.25">
      <c r="B203" s="4"/>
      <c r="R203" s="5"/>
      <c r="S203" s="3"/>
      <c r="T203" s="3"/>
    </row>
    <row r="204" spans="2:20" ht="14.25" customHeight="1" x14ac:dyDescent="0.25">
      <c r="B204" s="4"/>
      <c r="R204" s="5"/>
      <c r="S204" s="3"/>
      <c r="T204" s="3"/>
    </row>
    <row r="205" spans="2:20" ht="14.25" customHeight="1" x14ac:dyDescent="0.25">
      <c r="B205" s="4"/>
      <c r="R205" s="5"/>
      <c r="S205" s="3"/>
      <c r="T205" s="3"/>
    </row>
    <row r="206" spans="2:20" ht="14.25" customHeight="1" x14ac:dyDescent="0.25">
      <c r="B206" s="4"/>
      <c r="R206" s="5"/>
      <c r="S206" s="3"/>
      <c r="T206" s="3"/>
    </row>
    <row r="207" spans="2:20" ht="14.25" customHeight="1" x14ac:dyDescent="0.25">
      <c r="B207" s="4"/>
      <c r="R207" s="5"/>
      <c r="S207" s="3"/>
      <c r="T207" s="3"/>
    </row>
    <row r="208" spans="2:20" ht="14.25" customHeight="1" x14ac:dyDescent="0.25">
      <c r="B208" s="4"/>
      <c r="R208" s="5"/>
      <c r="S208" s="3"/>
      <c r="T208" s="3"/>
    </row>
    <row r="209" spans="2:20" ht="14.25" customHeight="1" x14ac:dyDescent="0.25">
      <c r="B209" s="4"/>
      <c r="R209" s="5"/>
      <c r="S209" s="3"/>
      <c r="T209" s="3"/>
    </row>
    <row r="210" spans="2:20" ht="14.25" customHeight="1" x14ac:dyDescent="0.25">
      <c r="B210" s="4"/>
      <c r="R210" s="5"/>
      <c r="S210" s="3"/>
      <c r="T210" s="3"/>
    </row>
    <row r="211" spans="2:20" ht="14.25" customHeight="1" x14ac:dyDescent="0.25">
      <c r="B211" s="4"/>
      <c r="R211" s="5"/>
      <c r="S211" s="3"/>
      <c r="T211" s="3"/>
    </row>
    <row r="212" spans="2:20" ht="14.25" customHeight="1" x14ac:dyDescent="0.25">
      <c r="B212" s="4"/>
      <c r="R212" s="5"/>
      <c r="S212" s="3"/>
      <c r="T212" s="3"/>
    </row>
    <row r="213" spans="2:20" ht="14.25" customHeight="1" x14ac:dyDescent="0.25">
      <c r="B213" s="4"/>
      <c r="R213" s="5"/>
      <c r="S213" s="3"/>
      <c r="T213" s="3"/>
    </row>
    <row r="214" spans="2:20" ht="14.25" customHeight="1" x14ac:dyDescent="0.25">
      <c r="B214" s="4"/>
      <c r="R214" s="5"/>
      <c r="S214" s="3"/>
      <c r="T214" s="3"/>
    </row>
    <row r="215" spans="2:20" ht="14.25" customHeight="1" x14ac:dyDescent="0.25">
      <c r="B215" s="4"/>
      <c r="R215" s="5"/>
      <c r="S215" s="3"/>
      <c r="T215" s="3"/>
    </row>
    <row r="216" spans="2:20" ht="14.25" customHeight="1" x14ac:dyDescent="0.25">
      <c r="B216" s="4"/>
      <c r="R216" s="5"/>
      <c r="S216" s="3"/>
      <c r="T216" s="3"/>
    </row>
    <row r="217" spans="2:20" ht="14.25" customHeight="1" x14ac:dyDescent="0.25">
      <c r="B217" s="4"/>
      <c r="R217" s="5"/>
      <c r="S217" s="3"/>
      <c r="T217" s="3"/>
    </row>
    <row r="218" spans="2:20" ht="14.25" customHeight="1" x14ac:dyDescent="0.25">
      <c r="B218" s="4"/>
      <c r="R218" s="5"/>
      <c r="S218" s="3"/>
      <c r="T218" s="3"/>
    </row>
    <row r="219" spans="2:20" ht="14.25" customHeight="1" x14ac:dyDescent="0.25">
      <c r="B219" s="4"/>
      <c r="R219" s="5"/>
      <c r="S219" s="3"/>
      <c r="T219" s="3"/>
    </row>
    <row r="220" spans="2:20" ht="14.25" customHeight="1" x14ac:dyDescent="0.25">
      <c r="B220" s="4"/>
      <c r="R220" s="5"/>
      <c r="S220" s="3"/>
      <c r="T220" s="3"/>
    </row>
    <row r="221" spans="2:20" ht="14.25" customHeight="1" x14ac:dyDescent="0.25">
      <c r="B221" s="4"/>
      <c r="R221" s="5"/>
      <c r="S221" s="3"/>
      <c r="T221" s="3"/>
    </row>
    <row r="222" spans="2:20" ht="14.25" customHeight="1" x14ac:dyDescent="0.25">
      <c r="B222" s="4"/>
      <c r="R222" s="5"/>
      <c r="S222" s="3"/>
      <c r="T222" s="3"/>
    </row>
    <row r="223" spans="2:20" ht="14.25" customHeight="1" x14ac:dyDescent="0.25">
      <c r="B223" s="4"/>
      <c r="R223" s="5"/>
      <c r="S223" s="3"/>
      <c r="T223" s="3"/>
    </row>
    <row r="224" spans="2:20" ht="14.25" customHeight="1" x14ac:dyDescent="0.25">
      <c r="B224" s="4"/>
      <c r="R224" s="5"/>
      <c r="S224" s="3"/>
      <c r="T224" s="3"/>
    </row>
    <row r="225" spans="2:20" ht="14.25" customHeight="1" x14ac:dyDescent="0.25">
      <c r="B225" s="4"/>
      <c r="R225" s="5"/>
      <c r="S225" s="3"/>
      <c r="T225" s="3"/>
    </row>
    <row r="226" spans="2:20" ht="14.25" customHeight="1" x14ac:dyDescent="0.25">
      <c r="B226" s="4"/>
      <c r="R226" s="5"/>
      <c r="S226" s="3"/>
      <c r="T226" s="3"/>
    </row>
    <row r="227" spans="2:20" ht="14.25" customHeight="1" x14ac:dyDescent="0.25">
      <c r="B227" s="4"/>
      <c r="R227" s="5"/>
      <c r="S227" s="3"/>
      <c r="T227" s="3"/>
    </row>
    <row r="228" spans="2:20" ht="14.25" customHeight="1" x14ac:dyDescent="0.25">
      <c r="B228" s="4"/>
      <c r="R228" s="5"/>
      <c r="S228" s="3"/>
      <c r="T228" s="3"/>
    </row>
    <row r="229" spans="2:20" ht="14.25" customHeight="1" x14ac:dyDescent="0.25">
      <c r="B229" s="4"/>
      <c r="R229" s="5"/>
      <c r="S229" s="3"/>
      <c r="T229" s="3"/>
    </row>
    <row r="230" spans="2:20" ht="14.25" customHeight="1" x14ac:dyDescent="0.25">
      <c r="B230" s="4"/>
      <c r="R230" s="5"/>
      <c r="S230" s="3"/>
      <c r="T230" s="3"/>
    </row>
    <row r="231" spans="2:20" ht="14.25" customHeight="1" x14ac:dyDescent="0.25">
      <c r="B231" s="4"/>
      <c r="R231" s="5"/>
      <c r="S231" s="3"/>
      <c r="T231" s="3"/>
    </row>
    <row r="232" spans="2:20" ht="14.25" customHeight="1" x14ac:dyDescent="0.25">
      <c r="B232" s="4"/>
      <c r="R232" s="5"/>
      <c r="S232" s="3"/>
      <c r="T232" s="3"/>
    </row>
    <row r="233" spans="2:20" ht="14.25" customHeight="1" x14ac:dyDescent="0.25">
      <c r="B233" s="4"/>
      <c r="R233" s="5"/>
      <c r="S233" s="3"/>
      <c r="T233" s="3"/>
    </row>
    <row r="234" spans="2:20" ht="14.25" customHeight="1" x14ac:dyDescent="0.25">
      <c r="B234" s="4"/>
      <c r="R234" s="5"/>
      <c r="S234" s="3"/>
      <c r="T234" s="3"/>
    </row>
    <row r="235" spans="2:20" ht="14.25" customHeight="1" x14ac:dyDescent="0.25">
      <c r="B235" s="4"/>
      <c r="R235" s="5"/>
      <c r="S235" s="3"/>
      <c r="T235" s="3"/>
    </row>
    <row r="236" spans="2:20" ht="14.25" customHeight="1" x14ac:dyDescent="0.25">
      <c r="B236" s="4"/>
      <c r="R236" s="5"/>
      <c r="S236" s="3"/>
      <c r="T236" s="3"/>
    </row>
    <row r="237" spans="2:20" ht="14.25" customHeight="1" x14ac:dyDescent="0.25">
      <c r="B237" s="4"/>
      <c r="R237" s="5"/>
      <c r="S237" s="3"/>
      <c r="T237" s="3"/>
    </row>
    <row r="238" spans="2:20" ht="14.25" customHeight="1" x14ac:dyDescent="0.25">
      <c r="B238" s="4"/>
      <c r="R238" s="5"/>
      <c r="S238" s="3"/>
      <c r="T238" s="3"/>
    </row>
    <row r="239" spans="2:20" ht="14.25" customHeight="1" x14ac:dyDescent="0.25">
      <c r="B239" s="4"/>
      <c r="R239" s="5"/>
      <c r="S239" s="3"/>
      <c r="T239" s="3"/>
    </row>
    <row r="240" spans="2:20" ht="14.25" customHeight="1" x14ac:dyDescent="0.25">
      <c r="B240" s="4"/>
      <c r="R240" s="5"/>
      <c r="S240" s="3"/>
      <c r="T240" s="3"/>
    </row>
    <row r="241" spans="2:20" ht="14.25" customHeight="1" x14ac:dyDescent="0.25">
      <c r="B241" s="4"/>
      <c r="R241" s="5"/>
      <c r="S241" s="3"/>
      <c r="T241" s="3"/>
    </row>
    <row r="242" spans="2:20" ht="14.25" customHeight="1" x14ac:dyDescent="0.25">
      <c r="B242" s="4"/>
      <c r="R242" s="5"/>
      <c r="S242" s="3"/>
      <c r="T242" s="3"/>
    </row>
    <row r="243" spans="2:20" ht="14.25" customHeight="1" x14ac:dyDescent="0.25">
      <c r="B243" s="4"/>
      <c r="R243" s="5"/>
      <c r="S243" s="3"/>
      <c r="T243" s="3"/>
    </row>
    <row r="244" spans="2:20" ht="14.25" customHeight="1" x14ac:dyDescent="0.25">
      <c r="B244" s="4"/>
      <c r="R244" s="5"/>
      <c r="S244" s="3"/>
      <c r="T244" s="3"/>
    </row>
    <row r="245" spans="2:20" ht="14.25" customHeight="1" x14ac:dyDescent="0.25">
      <c r="B245" s="4"/>
      <c r="R245" s="5"/>
      <c r="S245" s="3"/>
      <c r="T245" s="3"/>
    </row>
    <row r="246" spans="2:20" ht="14.25" customHeight="1" x14ac:dyDescent="0.25">
      <c r="B246" s="4"/>
      <c r="R246" s="5"/>
      <c r="S246" s="3"/>
      <c r="T246" s="3"/>
    </row>
    <row r="247" spans="2:20" ht="14.25" customHeight="1" x14ac:dyDescent="0.25">
      <c r="B247" s="4"/>
      <c r="R247" s="5"/>
      <c r="S247" s="3"/>
      <c r="T247" s="3"/>
    </row>
    <row r="248" spans="2:20" ht="14.25" customHeight="1" x14ac:dyDescent="0.25">
      <c r="B248" s="4"/>
      <c r="R248" s="5"/>
      <c r="S248" s="3"/>
      <c r="T248" s="3"/>
    </row>
    <row r="249" spans="2:20" ht="14.25" customHeight="1" x14ac:dyDescent="0.25">
      <c r="B249" s="4"/>
      <c r="R249" s="5"/>
      <c r="S249" s="3"/>
      <c r="T249" s="3"/>
    </row>
    <row r="250" spans="2:20" ht="14.25" customHeight="1" x14ac:dyDescent="0.25">
      <c r="B250" s="4"/>
      <c r="R250" s="5"/>
      <c r="S250" s="3"/>
      <c r="T250" s="3"/>
    </row>
    <row r="251" spans="2:20" ht="14.25" customHeight="1" x14ac:dyDescent="0.25">
      <c r="B251" s="4"/>
      <c r="R251" s="5"/>
      <c r="S251" s="3"/>
      <c r="T251" s="3"/>
    </row>
    <row r="252" spans="2:20" ht="14.25" customHeight="1" x14ac:dyDescent="0.25">
      <c r="B252" s="4"/>
      <c r="R252" s="5"/>
      <c r="S252" s="3"/>
      <c r="T252" s="3"/>
    </row>
    <row r="253" spans="2:20" ht="14.25" customHeight="1" x14ac:dyDescent="0.25">
      <c r="B253" s="4"/>
      <c r="R253" s="5"/>
      <c r="S253" s="3"/>
      <c r="T253" s="3"/>
    </row>
    <row r="254" spans="2:20" ht="14.25" customHeight="1" x14ac:dyDescent="0.25">
      <c r="B254" s="4"/>
      <c r="R254" s="5"/>
      <c r="S254" s="3"/>
      <c r="T254" s="3"/>
    </row>
    <row r="255" spans="2:20" ht="14.25" customHeight="1" x14ac:dyDescent="0.25">
      <c r="B255" s="4"/>
      <c r="R255" s="5"/>
      <c r="S255" s="3"/>
      <c r="T255" s="3"/>
    </row>
    <row r="256" spans="2:20" ht="14.25" customHeight="1" x14ac:dyDescent="0.25">
      <c r="B256" s="4"/>
      <c r="R256" s="5"/>
      <c r="S256" s="3"/>
      <c r="T256" s="3"/>
    </row>
    <row r="257" spans="2:20" ht="14.25" customHeight="1" x14ac:dyDescent="0.25">
      <c r="B257" s="4"/>
      <c r="R257" s="5"/>
      <c r="S257" s="3"/>
      <c r="T257" s="3"/>
    </row>
    <row r="258" spans="2:20" ht="14.25" customHeight="1" x14ac:dyDescent="0.25">
      <c r="B258" s="4"/>
      <c r="R258" s="5"/>
      <c r="S258" s="3"/>
      <c r="T258" s="3"/>
    </row>
    <row r="259" spans="2:20" ht="14.25" customHeight="1" x14ac:dyDescent="0.25">
      <c r="B259" s="4"/>
      <c r="R259" s="5"/>
      <c r="S259" s="3"/>
      <c r="T259" s="3"/>
    </row>
    <row r="260" spans="2:20" ht="14.25" customHeight="1" x14ac:dyDescent="0.25">
      <c r="B260" s="4"/>
      <c r="R260" s="5"/>
      <c r="S260" s="3"/>
      <c r="T260" s="3"/>
    </row>
    <row r="261" spans="2:20" ht="14.25" customHeight="1" x14ac:dyDescent="0.25">
      <c r="B261" s="4"/>
      <c r="R261" s="5"/>
      <c r="S261" s="3"/>
      <c r="T261" s="3"/>
    </row>
    <row r="262" spans="2:20" ht="14.25" customHeight="1" x14ac:dyDescent="0.25">
      <c r="B262" s="4"/>
      <c r="R262" s="5"/>
      <c r="S262" s="3"/>
      <c r="T262" s="3"/>
    </row>
    <row r="263" spans="2:20" ht="14.25" customHeight="1" x14ac:dyDescent="0.25">
      <c r="B263" s="4"/>
      <c r="R263" s="5"/>
      <c r="S263" s="3"/>
      <c r="T263" s="3"/>
    </row>
    <row r="264" spans="2:20" ht="14.25" customHeight="1" x14ac:dyDescent="0.25">
      <c r="B264" s="4"/>
      <c r="R264" s="5"/>
      <c r="S264" s="3"/>
      <c r="T264" s="3"/>
    </row>
    <row r="265" spans="2:20" ht="14.25" customHeight="1" x14ac:dyDescent="0.25">
      <c r="B265" s="4"/>
      <c r="R265" s="5"/>
      <c r="S265" s="3"/>
      <c r="T265" s="3"/>
    </row>
    <row r="266" spans="2:20" ht="14.25" customHeight="1" x14ac:dyDescent="0.25">
      <c r="B266" s="4"/>
      <c r="R266" s="5"/>
      <c r="S266" s="3"/>
      <c r="T266" s="3"/>
    </row>
    <row r="267" spans="2:20" ht="14.25" customHeight="1" x14ac:dyDescent="0.25">
      <c r="B267" s="4"/>
      <c r="R267" s="5"/>
      <c r="S267" s="3"/>
      <c r="T267" s="3"/>
    </row>
    <row r="268" spans="2:20" ht="14.25" customHeight="1" x14ac:dyDescent="0.25">
      <c r="B268" s="4"/>
      <c r="R268" s="5"/>
      <c r="S268" s="3"/>
      <c r="T268" s="3"/>
    </row>
    <row r="269" spans="2:20" ht="14.25" customHeight="1" x14ac:dyDescent="0.25">
      <c r="B269" s="4"/>
      <c r="R269" s="5"/>
      <c r="S269" s="3"/>
      <c r="T269" s="3"/>
    </row>
    <row r="270" spans="2:20" ht="14.25" customHeight="1" x14ac:dyDescent="0.25">
      <c r="B270" s="4"/>
      <c r="R270" s="5"/>
      <c r="S270" s="3"/>
      <c r="T270" s="3"/>
    </row>
    <row r="271" spans="2:20" ht="14.25" customHeight="1" x14ac:dyDescent="0.25">
      <c r="B271" s="4"/>
      <c r="R271" s="5"/>
      <c r="S271" s="3"/>
      <c r="T271" s="3"/>
    </row>
    <row r="272" spans="2:20" ht="14.25" customHeight="1" x14ac:dyDescent="0.25">
      <c r="B272" s="4"/>
      <c r="R272" s="5"/>
      <c r="S272" s="3"/>
      <c r="T272" s="3"/>
    </row>
    <row r="273" spans="2:20" ht="14.25" customHeight="1" x14ac:dyDescent="0.25">
      <c r="B273" s="4"/>
      <c r="R273" s="5"/>
      <c r="S273" s="3"/>
      <c r="T273" s="3"/>
    </row>
    <row r="274" spans="2:20" ht="14.25" customHeight="1" x14ac:dyDescent="0.25">
      <c r="B274" s="4"/>
      <c r="R274" s="5"/>
      <c r="S274" s="3"/>
      <c r="T274" s="3"/>
    </row>
    <row r="275" spans="2:20" ht="14.25" customHeight="1" x14ac:dyDescent="0.25">
      <c r="B275" s="4"/>
      <c r="R275" s="5"/>
      <c r="S275" s="3"/>
      <c r="T275" s="3"/>
    </row>
    <row r="276" spans="2:20" ht="14.25" customHeight="1" x14ac:dyDescent="0.25">
      <c r="B276" s="4"/>
      <c r="R276" s="5"/>
      <c r="S276" s="3"/>
      <c r="T276" s="3"/>
    </row>
    <row r="277" spans="2:20" ht="14.25" customHeight="1" x14ac:dyDescent="0.25">
      <c r="B277" s="4"/>
      <c r="R277" s="5"/>
      <c r="S277" s="3"/>
      <c r="T277" s="3"/>
    </row>
    <row r="278" spans="2:20" ht="14.25" customHeight="1" x14ac:dyDescent="0.25">
      <c r="B278" s="4"/>
      <c r="R278" s="5"/>
      <c r="S278" s="3"/>
      <c r="T278" s="3"/>
    </row>
    <row r="279" spans="2:20" ht="14.25" customHeight="1" x14ac:dyDescent="0.25">
      <c r="B279" s="4"/>
      <c r="R279" s="5"/>
      <c r="S279" s="3"/>
      <c r="T279" s="3"/>
    </row>
    <row r="280" spans="2:20" ht="14.25" customHeight="1" x14ac:dyDescent="0.25">
      <c r="B280" s="4"/>
      <c r="R280" s="5"/>
      <c r="S280" s="3"/>
      <c r="T280" s="3"/>
    </row>
    <row r="281" spans="2:20" ht="14.25" customHeight="1" x14ac:dyDescent="0.25">
      <c r="B281" s="4"/>
      <c r="R281" s="5"/>
      <c r="S281" s="3"/>
      <c r="T281" s="3"/>
    </row>
    <row r="282" spans="2:20" ht="14.25" customHeight="1" x14ac:dyDescent="0.25">
      <c r="B282" s="4"/>
      <c r="R282" s="5"/>
      <c r="S282" s="3"/>
      <c r="T282" s="3"/>
    </row>
    <row r="283" spans="2:20" ht="14.25" customHeight="1" x14ac:dyDescent="0.25">
      <c r="B283" s="4"/>
      <c r="R283" s="5"/>
      <c r="S283" s="3"/>
      <c r="T283" s="3"/>
    </row>
    <row r="284" spans="2:20" ht="14.25" customHeight="1" x14ac:dyDescent="0.25">
      <c r="B284" s="4"/>
      <c r="R284" s="5"/>
      <c r="S284" s="3"/>
      <c r="T284" s="3"/>
    </row>
    <row r="285" spans="2:20" ht="14.25" customHeight="1" x14ac:dyDescent="0.25">
      <c r="B285" s="4"/>
      <c r="R285" s="5"/>
      <c r="S285" s="3"/>
      <c r="T285" s="3"/>
    </row>
    <row r="286" spans="2:20" ht="14.25" customHeight="1" x14ac:dyDescent="0.25">
      <c r="B286" s="4"/>
      <c r="R286" s="5"/>
      <c r="S286" s="3"/>
      <c r="T286" s="3"/>
    </row>
    <row r="287" spans="2:20" ht="14.25" customHeight="1" x14ac:dyDescent="0.25">
      <c r="B287" s="4"/>
      <c r="R287" s="5"/>
      <c r="S287" s="3"/>
      <c r="T287" s="3"/>
    </row>
    <row r="288" spans="2:20" ht="14.25" customHeight="1" x14ac:dyDescent="0.25">
      <c r="B288" s="4"/>
      <c r="R288" s="5"/>
      <c r="S288" s="3"/>
      <c r="T288" s="3"/>
    </row>
    <row r="289" spans="2:20" ht="14.25" customHeight="1" x14ac:dyDescent="0.25">
      <c r="B289" s="4"/>
      <c r="R289" s="5"/>
      <c r="S289" s="3"/>
      <c r="T289" s="3"/>
    </row>
    <row r="290" spans="2:20" ht="14.25" customHeight="1" x14ac:dyDescent="0.25">
      <c r="B290" s="4"/>
      <c r="R290" s="5"/>
      <c r="S290" s="3"/>
      <c r="T290" s="3"/>
    </row>
    <row r="291" spans="2:20" ht="14.25" customHeight="1" x14ac:dyDescent="0.25">
      <c r="B291" s="4"/>
      <c r="R291" s="5"/>
      <c r="S291" s="3"/>
      <c r="T291" s="3"/>
    </row>
    <row r="292" spans="2:20" ht="14.25" customHeight="1" x14ac:dyDescent="0.25">
      <c r="B292" s="4"/>
      <c r="R292" s="5"/>
      <c r="S292" s="3"/>
      <c r="T292" s="3"/>
    </row>
    <row r="293" spans="2:20" ht="14.25" customHeight="1" x14ac:dyDescent="0.25">
      <c r="B293" s="4"/>
      <c r="R293" s="5"/>
      <c r="S293" s="3"/>
      <c r="T293" s="3"/>
    </row>
    <row r="294" spans="2:20" ht="14.25" customHeight="1" x14ac:dyDescent="0.25">
      <c r="B294" s="4"/>
      <c r="R294" s="5"/>
      <c r="S294" s="3"/>
      <c r="T294" s="3"/>
    </row>
    <row r="295" spans="2:20" ht="14.25" customHeight="1" x14ac:dyDescent="0.25">
      <c r="B295" s="4"/>
      <c r="R295" s="5"/>
      <c r="S295" s="3"/>
      <c r="T295" s="3"/>
    </row>
    <row r="296" spans="2:20" ht="14.25" customHeight="1" x14ac:dyDescent="0.25">
      <c r="B296" s="4"/>
      <c r="R296" s="5"/>
      <c r="S296" s="3"/>
      <c r="T296" s="3"/>
    </row>
    <row r="297" spans="2:20" ht="14.25" customHeight="1" x14ac:dyDescent="0.25">
      <c r="B297" s="4"/>
      <c r="R297" s="5"/>
      <c r="S297" s="3"/>
      <c r="T297" s="3"/>
    </row>
    <row r="298" spans="2:20" ht="14.25" customHeight="1" x14ac:dyDescent="0.25">
      <c r="B298" s="4"/>
      <c r="R298" s="5"/>
      <c r="S298" s="3"/>
      <c r="T298" s="3"/>
    </row>
    <row r="299" spans="2:20" ht="14.25" customHeight="1" x14ac:dyDescent="0.25">
      <c r="B299" s="4"/>
      <c r="R299" s="5"/>
      <c r="S299" s="3"/>
      <c r="T299" s="3"/>
    </row>
    <row r="300" spans="2:20" ht="14.25" customHeight="1" x14ac:dyDescent="0.25">
      <c r="B300" s="4"/>
      <c r="R300" s="5"/>
      <c r="S300" s="3"/>
      <c r="T300" s="3"/>
    </row>
    <row r="301" spans="2:20" ht="14.25" customHeight="1" x14ac:dyDescent="0.25">
      <c r="B301" s="4"/>
      <c r="R301" s="5"/>
      <c r="S301" s="3"/>
      <c r="T301" s="3"/>
    </row>
    <row r="302" spans="2:20" ht="14.25" customHeight="1" x14ac:dyDescent="0.25">
      <c r="B302" s="4"/>
      <c r="R302" s="5"/>
      <c r="S302" s="3"/>
      <c r="T302" s="3"/>
    </row>
    <row r="303" spans="2:20" ht="14.25" customHeight="1" x14ac:dyDescent="0.25">
      <c r="B303" s="4"/>
      <c r="R303" s="5"/>
      <c r="S303" s="3"/>
      <c r="T303" s="3"/>
    </row>
    <row r="304" spans="2:20" ht="14.25" customHeight="1" x14ac:dyDescent="0.25">
      <c r="B304" s="4"/>
      <c r="R304" s="5"/>
      <c r="S304" s="3"/>
      <c r="T304" s="3"/>
    </row>
    <row r="305" spans="2:20" ht="14.25" customHeight="1" x14ac:dyDescent="0.25">
      <c r="B305" s="4"/>
      <c r="R305" s="5"/>
      <c r="S305" s="3"/>
      <c r="T305" s="3"/>
    </row>
    <row r="306" spans="2:20" ht="14.25" customHeight="1" x14ac:dyDescent="0.25">
      <c r="B306" s="4"/>
      <c r="R306" s="5"/>
      <c r="S306" s="3"/>
      <c r="T306" s="3"/>
    </row>
    <row r="307" spans="2:20" ht="14.25" customHeight="1" x14ac:dyDescent="0.25">
      <c r="B307" s="4"/>
      <c r="R307" s="5"/>
      <c r="S307" s="3"/>
      <c r="T307" s="3"/>
    </row>
    <row r="308" spans="2:20" ht="14.25" customHeight="1" x14ac:dyDescent="0.25">
      <c r="B308" s="4"/>
      <c r="R308" s="5"/>
      <c r="S308" s="3"/>
      <c r="T308" s="3"/>
    </row>
    <row r="309" spans="2:20" ht="14.25" customHeight="1" x14ac:dyDescent="0.25">
      <c r="B309" s="4"/>
      <c r="R309" s="5"/>
      <c r="S309" s="3"/>
      <c r="T309" s="3"/>
    </row>
    <row r="310" spans="2:20" ht="14.25" customHeight="1" x14ac:dyDescent="0.25">
      <c r="B310" s="4"/>
      <c r="R310" s="5"/>
      <c r="S310" s="3"/>
      <c r="T310" s="3"/>
    </row>
    <row r="311" spans="2:20" ht="14.25" customHeight="1" x14ac:dyDescent="0.25">
      <c r="B311" s="4"/>
      <c r="R311" s="5"/>
      <c r="S311" s="3"/>
      <c r="T311" s="3"/>
    </row>
    <row r="312" spans="2:20" ht="14.25" customHeight="1" x14ac:dyDescent="0.25">
      <c r="B312" s="4"/>
      <c r="R312" s="5"/>
      <c r="S312" s="3"/>
      <c r="T312" s="3"/>
    </row>
    <row r="313" spans="2:20" ht="14.25" customHeight="1" x14ac:dyDescent="0.25">
      <c r="B313" s="4"/>
      <c r="R313" s="5"/>
      <c r="S313" s="3"/>
      <c r="T313" s="3"/>
    </row>
    <row r="314" spans="2:20" ht="14.25" customHeight="1" x14ac:dyDescent="0.25">
      <c r="B314" s="4"/>
      <c r="R314" s="5"/>
      <c r="S314" s="3"/>
      <c r="T314" s="3"/>
    </row>
    <row r="315" spans="2:20" ht="14.25" customHeight="1" x14ac:dyDescent="0.25">
      <c r="B315" s="4"/>
      <c r="R315" s="5"/>
      <c r="S315" s="3"/>
      <c r="T315" s="3"/>
    </row>
    <row r="316" spans="2:20" ht="14.25" customHeight="1" x14ac:dyDescent="0.25">
      <c r="B316" s="4"/>
      <c r="R316" s="5"/>
      <c r="S316" s="3"/>
      <c r="T316" s="3"/>
    </row>
    <row r="317" spans="2:20" ht="14.25" customHeight="1" x14ac:dyDescent="0.25">
      <c r="B317" s="4"/>
      <c r="R317" s="5"/>
      <c r="S317" s="3"/>
      <c r="T317" s="3"/>
    </row>
    <row r="318" spans="2:20" ht="14.25" customHeight="1" x14ac:dyDescent="0.25">
      <c r="B318" s="4"/>
      <c r="R318" s="5"/>
      <c r="S318" s="3"/>
      <c r="T318" s="3"/>
    </row>
    <row r="319" spans="2:20" ht="14.25" customHeight="1" x14ac:dyDescent="0.25">
      <c r="B319" s="4"/>
      <c r="R319" s="5"/>
      <c r="S319" s="3"/>
      <c r="T319" s="3"/>
    </row>
    <row r="320" spans="2:20" ht="14.25" customHeight="1" x14ac:dyDescent="0.25">
      <c r="B320" s="4"/>
      <c r="R320" s="5"/>
      <c r="S320" s="3"/>
      <c r="T320" s="3"/>
    </row>
    <row r="321" spans="2:20" ht="14.25" customHeight="1" x14ac:dyDescent="0.25">
      <c r="B321" s="4"/>
      <c r="R321" s="5"/>
      <c r="S321" s="3"/>
      <c r="T321" s="3"/>
    </row>
    <row r="322" spans="2:20" ht="14.25" customHeight="1" x14ac:dyDescent="0.25">
      <c r="B322" s="4"/>
      <c r="R322" s="5"/>
      <c r="S322" s="3"/>
      <c r="T322" s="3"/>
    </row>
    <row r="323" spans="2:20" ht="14.25" customHeight="1" x14ac:dyDescent="0.25">
      <c r="B323" s="4"/>
      <c r="R323" s="5"/>
      <c r="S323" s="3"/>
      <c r="T323" s="3"/>
    </row>
    <row r="324" spans="2:20" ht="14.25" customHeight="1" x14ac:dyDescent="0.25">
      <c r="B324" s="4"/>
      <c r="R324" s="5"/>
      <c r="S324" s="3"/>
      <c r="T324" s="3"/>
    </row>
    <row r="325" spans="2:20" ht="14.25" customHeight="1" x14ac:dyDescent="0.25">
      <c r="B325" s="4"/>
      <c r="R325" s="5"/>
      <c r="S325" s="3"/>
      <c r="T325" s="3"/>
    </row>
    <row r="326" spans="2:20" ht="14.25" customHeight="1" x14ac:dyDescent="0.25">
      <c r="B326" s="4"/>
      <c r="R326" s="5"/>
      <c r="S326" s="3"/>
      <c r="T326" s="3"/>
    </row>
    <row r="327" spans="2:20" ht="14.25" customHeight="1" x14ac:dyDescent="0.25">
      <c r="B327" s="4"/>
      <c r="R327" s="5"/>
      <c r="S327" s="3"/>
      <c r="T327" s="3"/>
    </row>
    <row r="328" spans="2:20" ht="14.25" customHeight="1" x14ac:dyDescent="0.25">
      <c r="B328" s="4"/>
      <c r="R328" s="5"/>
      <c r="S328" s="3"/>
      <c r="T328" s="3"/>
    </row>
    <row r="329" spans="2:20" ht="14.25" customHeight="1" x14ac:dyDescent="0.25">
      <c r="B329" s="4"/>
      <c r="R329" s="5"/>
      <c r="S329" s="3"/>
      <c r="T329" s="3"/>
    </row>
    <row r="330" spans="2:20" ht="14.25" customHeight="1" x14ac:dyDescent="0.25">
      <c r="B330" s="4"/>
      <c r="R330" s="5"/>
      <c r="S330" s="3"/>
      <c r="T330" s="3"/>
    </row>
    <row r="331" spans="2:20" ht="14.25" customHeight="1" x14ac:dyDescent="0.25">
      <c r="B331" s="4"/>
      <c r="R331" s="5"/>
      <c r="S331" s="3"/>
      <c r="T331" s="3"/>
    </row>
    <row r="332" spans="2:20" ht="14.25" customHeight="1" x14ac:dyDescent="0.25">
      <c r="B332" s="4"/>
      <c r="R332" s="5"/>
      <c r="S332" s="3"/>
      <c r="T332" s="3"/>
    </row>
    <row r="333" spans="2:20" ht="14.25" customHeight="1" x14ac:dyDescent="0.25">
      <c r="B333" s="4"/>
      <c r="R333" s="5"/>
      <c r="S333" s="3"/>
      <c r="T333" s="3"/>
    </row>
    <row r="334" spans="2:20" ht="14.25" customHeight="1" x14ac:dyDescent="0.25">
      <c r="B334" s="4"/>
      <c r="R334" s="5"/>
      <c r="S334" s="3"/>
      <c r="T334" s="3"/>
    </row>
    <row r="335" spans="2:20" ht="14.25" customHeight="1" x14ac:dyDescent="0.25">
      <c r="B335" s="4"/>
      <c r="R335" s="5"/>
      <c r="S335" s="3"/>
      <c r="T335" s="3"/>
    </row>
    <row r="336" spans="2:20" ht="14.25" customHeight="1" x14ac:dyDescent="0.25">
      <c r="B336" s="4"/>
      <c r="R336" s="5"/>
      <c r="S336" s="3"/>
      <c r="T336" s="3"/>
    </row>
    <row r="337" spans="2:20" ht="14.25" customHeight="1" x14ac:dyDescent="0.25">
      <c r="B337" s="4"/>
      <c r="R337" s="5"/>
      <c r="S337" s="3"/>
      <c r="T337" s="3"/>
    </row>
    <row r="338" spans="2:20" ht="14.25" customHeight="1" x14ac:dyDescent="0.25">
      <c r="B338" s="4"/>
      <c r="R338" s="5"/>
      <c r="S338" s="3"/>
      <c r="T338" s="3"/>
    </row>
    <row r="339" spans="2:20" ht="14.25" customHeight="1" x14ac:dyDescent="0.25">
      <c r="B339" s="4"/>
      <c r="R339" s="5"/>
      <c r="S339" s="3"/>
      <c r="T339" s="3"/>
    </row>
    <row r="340" spans="2:20" ht="14.25" customHeight="1" x14ac:dyDescent="0.25">
      <c r="B340" s="4"/>
      <c r="R340" s="5"/>
      <c r="S340" s="3"/>
      <c r="T340" s="3"/>
    </row>
    <row r="341" spans="2:20" ht="14.25" customHeight="1" x14ac:dyDescent="0.25">
      <c r="B341" s="4"/>
      <c r="R341" s="5"/>
      <c r="S341" s="3"/>
      <c r="T341" s="3"/>
    </row>
    <row r="342" spans="2:20" ht="14.25" customHeight="1" x14ac:dyDescent="0.25">
      <c r="B342" s="4"/>
      <c r="R342" s="5"/>
      <c r="S342" s="3"/>
      <c r="T342" s="3"/>
    </row>
    <row r="343" spans="2:20" ht="14.25" customHeight="1" x14ac:dyDescent="0.25">
      <c r="B343" s="4"/>
      <c r="R343" s="5"/>
      <c r="S343" s="3"/>
      <c r="T343" s="3"/>
    </row>
    <row r="344" spans="2:20" ht="14.25" customHeight="1" x14ac:dyDescent="0.25">
      <c r="B344" s="4"/>
      <c r="R344" s="5"/>
      <c r="S344" s="3"/>
      <c r="T344" s="3"/>
    </row>
    <row r="345" spans="2:20" ht="14.25" customHeight="1" x14ac:dyDescent="0.25">
      <c r="B345" s="4"/>
      <c r="R345" s="5"/>
      <c r="S345" s="3"/>
      <c r="T345" s="3"/>
    </row>
    <row r="346" spans="2:20" ht="14.25" customHeight="1" x14ac:dyDescent="0.25">
      <c r="B346" s="4"/>
      <c r="R346" s="5"/>
      <c r="S346" s="3"/>
      <c r="T346" s="3"/>
    </row>
    <row r="347" spans="2:20" ht="14.25" customHeight="1" x14ac:dyDescent="0.25">
      <c r="B347" s="4"/>
      <c r="R347" s="5"/>
      <c r="S347" s="3"/>
      <c r="T347" s="3"/>
    </row>
    <row r="348" spans="2:20" ht="14.25" customHeight="1" x14ac:dyDescent="0.25">
      <c r="B348" s="4"/>
      <c r="R348" s="5"/>
      <c r="S348" s="3"/>
      <c r="T348" s="3"/>
    </row>
    <row r="349" spans="2:20" ht="14.25" customHeight="1" x14ac:dyDescent="0.25">
      <c r="B349" s="4"/>
      <c r="R349" s="5"/>
      <c r="S349" s="3"/>
      <c r="T349" s="3"/>
    </row>
    <row r="350" spans="2:20" ht="14.25" customHeight="1" x14ac:dyDescent="0.25">
      <c r="B350" s="4"/>
      <c r="R350" s="5"/>
      <c r="S350" s="3"/>
      <c r="T350" s="3"/>
    </row>
    <row r="351" spans="2:20" ht="14.25" customHeight="1" x14ac:dyDescent="0.25">
      <c r="B351" s="4"/>
      <c r="R351" s="5"/>
      <c r="S351" s="3"/>
      <c r="T351" s="3"/>
    </row>
    <row r="352" spans="2:20" ht="14.25" customHeight="1" x14ac:dyDescent="0.25">
      <c r="B352" s="4"/>
      <c r="R352" s="5"/>
      <c r="S352" s="3"/>
      <c r="T352" s="3"/>
    </row>
    <row r="353" spans="2:20" ht="14.25" customHeight="1" x14ac:dyDescent="0.25">
      <c r="B353" s="4"/>
      <c r="R353" s="5"/>
      <c r="S353" s="3"/>
      <c r="T353" s="3"/>
    </row>
    <row r="354" spans="2:20" ht="14.25" customHeight="1" x14ac:dyDescent="0.25">
      <c r="B354" s="4"/>
      <c r="R354" s="5"/>
      <c r="S354" s="3"/>
      <c r="T354" s="3"/>
    </row>
    <row r="355" spans="2:20" ht="14.25" customHeight="1" x14ac:dyDescent="0.25">
      <c r="B355" s="4"/>
      <c r="R355" s="5"/>
      <c r="S355" s="3"/>
      <c r="T355" s="3"/>
    </row>
    <row r="356" spans="2:20" ht="14.25" customHeight="1" x14ac:dyDescent="0.25">
      <c r="B356" s="4"/>
      <c r="R356" s="5"/>
      <c r="S356" s="3"/>
      <c r="T356" s="3"/>
    </row>
    <row r="357" spans="2:20" ht="14.25" customHeight="1" x14ac:dyDescent="0.25">
      <c r="B357" s="4"/>
      <c r="R357" s="5"/>
      <c r="S357" s="3"/>
      <c r="T357" s="3"/>
    </row>
    <row r="358" spans="2:20" ht="14.25" customHeight="1" x14ac:dyDescent="0.25">
      <c r="B358" s="4"/>
      <c r="R358" s="5"/>
      <c r="S358" s="3"/>
      <c r="T358" s="3"/>
    </row>
    <row r="359" spans="2:20" ht="14.25" customHeight="1" x14ac:dyDescent="0.25">
      <c r="B359" s="4"/>
      <c r="R359" s="5"/>
      <c r="S359" s="3"/>
      <c r="T359" s="3"/>
    </row>
    <row r="360" spans="2:20" ht="14.25" customHeight="1" x14ac:dyDescent="0.25">
      <c r="B360" s="4"/>
      <c r="R360" s="5"/>
      <c r="S360" s="3"/>
      <c r="T360" s="3"/>
    </row>
    <row r="361" spans="2:20" ht="14.25" customHeight="1" x14ac:dyDescent="0.25">
      <c r="B361" s="4"/>
      <c r="R361" s="5"/>
      <c r="S361" s="3"/>
      <c r="T361" s="3"/>
    </row>
    <row r="362" spans="2:20" ht="14.25" customHeight="1" x14ac:dyDescent="0.25">
      <c r="B362" s="4"/>
      <c r="R362" s="5"/>
      <c r="S362" s="3"/>
      <c r="T362" s="3"/>
    </row>
    <row r="363" spans="2:20" ht="14.25" customHeight="1" x14ac:dyDescent="0.25">
      <c r="B363" s="4"/>
      <c r="R363" s="5"/>
      <c r="S363" s="3"/>
      <c r="T363" s="3"/>
    </row>
    <row r="364" spans="2:20" ht="14.25" customHeight="1" x14ac:dyDescent="0.25">
      <c r="B364" s="4"/>
      <c r="R364" s="5"/>
      <c r="S364" s="3"/>
      <c r="T364" s="3"/>
    </row>
    <row r="365" spans="2:20" ht="14.25" customHeight="1" x14ac:dyDescent="0.25">
      <c r="B365" s="4"/>
      <c r="R365" s="5"/>
      <c r="S365" s="3"/>
      <c r="T365" s="3"/>
    </row>
    <row r="366" spans="2:20" ht="14.25" customHeight="1" x14ac:dyDescent="0.25">
      <c r="B366" s="4"/>
      <c r="R366" s="5"/>
      <c r="S366" s="3"/>
      <c r="T366" s="3"/>
    </row>
    <row r="367" spans="2:20" ht="14.25" customHeight="1" x14ac:dyDescent="0.25">
      <c r="B367" s="4"/>
      <c r="R367" s="5"/>
      <c r="S367" s="3"/>
      <c r="T367" s="3"/>
    </row>
    <row r="368" spans="2:20" ht="14.25" customHeight="1" x14ac:dyDescent="0.25">
      <c r="B368" s="4"/>
      <c r="R368" s="5"/>
      <c r="S368" s="3"/>
      <c r="T368" s="3"/>
    </row>
    <row r="369" spans="2:20" ht="14.25" customHeight="1" x14ac:dyDescent="0.25">
      <c r="B369" s="4"/>
      <c r="R369" s="5"/>
      <c r="S369" s="3"/>
      <c r="T369" s="3"/>
    </row>
    <row r="370" spans="2:20" ht="14.25" customHeight="1" x14ac:dyDescent="0.25">
      <c r="B370" s="4"/>
      <c r="R370" s="5"/>
      <c r="S370" s="3"/>
      <c r="T370" s="3"/>
    </row>
    <row r="371" spans="2:20" ht="14.25" customHeight="1" x14ac:dyDescent="0.25">
      <c r="B371" s="4"/>
      <c r="R371" s="5"/>
      <c r="S371" s="3"/>
      <c r="T371" s="3"/>
    </row>
    <row r="372" spans="2:20" ht="14.25" customHeight="1" x14ac:dyDescent="0.25">
      <c r="B372" s="4"/>
      <c r="R372" s="5"/>
      <c r="S372" s="3"/>
      <c r="T372" s="3"/>
    </row>
    <row r="373" spans="2:20" ht="14.25" customHeight="1" x14ac:dyDescent="0.25">
      <c r="B373" s="4"/>
      <c r="R373" s="5"/>
      <c r="S373" s="3"/>
      <c r="T373" s="3"/>
    </row>
    <row r="374" spans="2:20" ht="14.25" customHeight="1" x14ac:dyDescent="0.25">
      <c r="B374" s="4"/>
      <c r="R374" s="5"/>
      <c r="S374" s="3"/>
      <c r="T374" s="3"/>
    </row>
    <row r="375" spans="2:20" ht="14.25" customHeight="1" x14ac:dyDescent="0.25">
      <c r="B375" s="4"/>
      <c r="R375" s="5"/>
      <c r="S375" s="3"/>
      <c r="T375" s="3"/>
    </row>
    <row r="376" spans="2:20" ht="14.25" customHeight="1" x14ac:dyDescent="0.25">
      <c r="B376" s="4"/>
      <c r="R376" s="5"/>
      <c r="S376" s="3"/>
      <c r="T376" s="3"/>
    </row>
    <row r="377" spans="2:20" ht="14.25" customHeight="1" x14ac:dyDescent="0.25">
      <c r="B377" s="4"/>
      <c r="R377" s="5"/>
      <c r="S377" s="3"/>
      <c r="T377" s="3"/>
    </row>
    <row r="378" spans="2:20" ht="14.25" customHeight="1" x14ac:dyDescent="0.25">
      <c r="B378" s="4"/>
      <c r="R378" s="5"/>
      <c r="S378" s="3"/>
      <c r="T378" s="3"/>
    </row>
    <row r="379" spans="2:20" ht="14.25" customHeight="1" x14ac:dyDescent="0.25">
      <c r="B379" s="4"/>
      <c r="R379" s="5"/>
      <c r="S379" s="3"/>
      <c r="T379" s="3"/>
    </row>
    <row r="380" spans="2:20" ht="14.25" customHeight="1" x14ac:dyDescent="0.25">
      <c r="B380" s="4"/>
      <c r="R380" s="5"/>
      <c r="S380" s="3"/>
      <c r="T380" s="3"/>
    </row>
    <row r="381" spans="2:20" ht="14.25" customHeight="1" x14ac:dyDescent="0.25">
      <c r="B381" s="4"/>
      <c r="R381" s="5"/>
      <c r="S381" s="3"/>
      <c r="T381" s="3"/>
    </row>
    <row r="382" spans="2:20" ht="14.25" customHeight="1" x14ac:dyDescent="0.25">
      <c r="B382" s="4"/>
      <c r="R382" s="5"/>
      <c r="S382" s="3"/>
      <c r="T382" s="3"/>
    </row>
    <row r="383" spans="2:20" ht="14.25" customHeight="1" x14ac:dyDescent="0.25">
      <c r="B383" s="4"/>
      <c r="R383" s="5"/>
      <c r="S383" s="3"/>
      <c r="T383" s="3"/>
    </row>
    <row r="384" spans="2:20" ht="14.25" customHeight="1" x14ac:dyDescent="0.25">
      <c r="B384" s="4"/>
      <c r="R384" s="5"/>
      <c r="S384" s="3"/>
      <c r="T384" s="3"/>
    </row>
    <row r="385" spans="2:20" ht="14.25" customHeight="1" x14ac:dyDescent="0.25">
      <c r="B385" s="4"/>
      <c r="R385" s="5"/>
      <c r="S385" s="3"/>
      <c r="T385" s="3"/>
    </row>
    <row r="386" spans="2:20" ht="14.25" customHeight="1" x14ac:dyDescent="0.25">
      <c r="B386" s="4"/>
      <c r="R386" s="5"/>
      <c r="S386" s="3"/>
      <c r="T386" s="3"/>
    </row>
    <row r="387" spans="2:20" ht="14.25" customHeight="1" x14ac:dyDescent="0.25">
      <c r="B387" s="4"/>
      <c r="R387" s="5"/>
      <c r="S387" s="3"/>
      <c r="T387" s="3"/>
    </row>
    <row r="388" spans="2:20" ht="14.25" customHeight="1" x14ac:dyDescent="0.25">
      <c r="B388" s="4"/>
      <c r="R388" s="5"/>
      <c r="S388" s="3"/>
      <c r="T388" s="3"/>
    </row>
    <row r="389" spans="2:20" ht="14.25" customHeight="1" x14ac:dyDescent="0.25">
      <c r="B389" s="4"/>
      <c r="R389" s="5"/>
      <c r="S389" s="3"/>
      <c r="T389" s="3"/>
    </row>
    <row r="390" spans="2:20" ht="14.25" customHeight="1" x14ac:dyDescent="0.25">
      <c r="B390" s="4"/>
      <c r="R390" s="5"/>
      <c r="S390" s="3"/>
      <c r="T390" s="3"/>
    </row>
    <row r="391" spans="2:20" ht="14.25" customHeight="1" x14ac:dyDescent="0.25">
      <c r="B391" s="4"/>
      <c r="R391" s="5"/>
      <c r="S391" s="3"/>
      <c r="T391" s="3"/>
    </row>
    <row r="392" spans="2:20" ht="14.25" customHeight="1" x14ac:dyDescent="0.25">
      <c r="B392" s="4"/>
      <c r="R392" s="5"/>
      <c r="S392" s="3"/>
      <c r="T392" s="3"/>
    </row>
    <row r="393" spans="2:20" ht="14.25" customHeight="1" x14ac:dyDescent="0.25">
      <c r="B393" s="4"/>
      <c r="R393" s="5"/>
      <c r="S393" s="3"/>
      <c r="T393" s="3"/>
    </row>
    <row r="394" spans="2:20" ht="14.25" customHeight="1" x14ac:dyDescent="0.25">
      <c r="B394" s="4"/>
      <c r="R394" s="5"/>
      <c r="S394" s="3"/>
      <c r="T394" s="3"/>
    </row>
    <row r="395" spans="2:20" ht="14.25" customHeight="1" x14ac:dyDescent="0.25">
      <c r="B395" s="4"/>
      <c r="R395" s="5"/>
      <c r="S395" s="3"/>
      <c r="T395" s="3"/>
    </row>
    <row r="396" spans="2:20" ht="14.25" customHeight="1" x14ac:dyDescent="0.25">
      <c r="B396" s="4"/>
      <c r="R396" s="5"/>
      <c r="S396" s="3"/>
      <c r="T396" s="3"/>
    </row>
    <row r="397" spans="2:20" ht="14.25" customHeight="1" x14ac:dyDescent="0.25">
      <c r="B397" s="4"/>
      <c r="R397" s="5"/>
      <c r="S397" s="3"/>
      <c r="T397" s="3"/>
    </row>
    <row r="398" spans="2:20" ht="14.25" customHeight="1" x14ac:dyDescent="0.25">
      <c r="B398" s="4"/>
      <c r="R398" s="5"/>
      <c r="S398" s="3"/>
      <c r="T398" s="3"/>
    </row>
    <row r="399" spans="2:20" ht="14.25" customHeight="1" x14ac:dyDescent="0.25">
      <c r="B399" s="4"/>
      <c r="R399" s="5"/>
      <c r="S399" s="3"/>
      <c r="T399" s="3"/>
    </row>
    <row r="400" spans="2:20" ht="14.25" customHeight="1" x14ac:dyDescent="0.25">
      <c r="B400" s="4"/>
      <c r="R400" s="5"/>
      <c r="S400" s="3"/>
      <c r="T400" s="3"/>
    </row>
    <row r="401" spans="2:20" ht="14.25" customHeight="1" x14ac:dyDescent="0.25">
      <c r="B401" s="4"/>
      <c r="R401" s="5"/>
      <c r="S401" s="3"/>
      <c r="T401" s="3"/>
    </row>
    <row r="402" spans="2:20" ht="14.25" customHeight="1" x14ac:dyDescent="0.25">
      <c r="B402" s="4"/>
      <c r="R402" s="5"/>
      <c r="S402" s="3"/>
      <c r="T402" s="3"/>
    </row>
    <row r="403" spans="2:20" ht="14.25" customHeight="1" x14ac:dyDescent="0.25">
      <c r="B403" s="4"/>
      <c r="R403" s="5"/>
      <c r="S403" s="3"/>
      <c r="T403" s="3"/>
    </row>
    <row r="404" spans="2:20" ht="14.25" customHeight="1" x14ac:dyDescent="0.25">
      <c r="B404" s="4"/>
      <c r="R404" s="5"/>
      <c r="S404" s="3"/>
      <c r="T404" s="3"/>
    </row>
    <row r="405" spans="2:20" ht="14.25" customHeight="1" x14ac:dyDescent="0.25">
      <c r="B405" s="4"/>
      <c r="R405" s="5"/>
      <c r="S405" s="3"/>
      <c r="T405" s="3"/>
    </row>
    <row r="406" spans="2:20" ht="14.25" customHeight="1" x14ac:dyDescent="0.25">
      <c r="B406" s="4"/>
      <c r="R406" s="5"/>
      <c r="S406" s="3"/>
      <c r="T406" s="3"/>
    </row>
    <row r="407" spans="2:20" ht="14.25" customHeight="1" x14ac:dyDescent="0.25">
      <c r="B407" s="4"/>
      <c r="R407" s="5"/>
      <c r="S407" s="3"/>
      <c r="T407" s="3"/>
    </row>
    <row r="408" spans="2:20" ht="14.25" customHeight="1" x14ac:dyDescent="0.25">
      <c r="B408" s="4"/>
      <c r="R408" s="5"/>
      <c r="S408" s="3"/>
      <c r="T408" s="3"/>
    </row>
    <row r="409" spans="2:20" ht="14.25" customHeight="1" x14ac:dyDescent="0.25">
      <c r="B409" s="4"/>
      <c r="R409" s="5"/>
      <c r="S409" s="3"/>
      <c r="T409" s="3"/>
    </row>
    <row r="410" spans="2:20" ht="14.25" customHeight="1" x14ac:dyDescent="0.25">
      <c r="B410" s="4"/>
      <c r="R410" s="5"/>
      <c r="S410" s="3"/>
      <c r="T410" s="3"/>
    </row>
    <row r="411" spans="2:20" ht="14.25" customHeight="1" x14ac:dyDescent="0.25">
      <c r="B411" s="4"/>
      <c r="R411" s="5"/>
      <c r="S411" s="3"/>
      <c r="T411" s="3"/>
    </row>
    <row r="412" spans="2:20" ht="14.25" customHeight="1" x14ac:dyDescent="0.25">
      <c r="B412" s="4"/>
      <c r="R412" s="5"/>
      <c r="S412" s="3"/>
      <c r="T412" s="3"/>
    </row>
    <row r="413" spans="2:20" ht="14.25" customHeight="1" x14ac:dyDescent="0.25">
      <c r="B413" s="4"/>
      <c r="R413" s="5"/>
      <c r="S413" s="3"/>
      <c r="T413" s="3"/>
    </row>
    <row r="414" spans="2:20" ht="14.25" customHeight="1" x14ac:dyDescent="0.25">
      <c r="B414" s="4"/>
      <c r="R414" s="5"/>
      <c r="S414" s="3"/>
      <c r="T414" s="3"/>
    </row>
    <row r="415" spans="2:20" ht="14.25" customHeight="1" x14ac:dyDescent="0.25">
      <c r="B415" s="4"/>
      <c r="R415" s="5"/>
      <c r="S415" s="3"/>
      <c r="T415" s="3"/>
    </row>
    <row r="416" spans="2:20" ht="14.25" customHeight="1" x14ac:dyDescent="0.25">
      <c r="B416" s="4"/>
      <c r="R416" s="5"/>
      <c r="S416" s="3"/>
      <c r="T416" s="3"/>
    </row>
    <row r="417" spans="2:20" ht="14.25" customHeight="1" x14ac:dyDescent="0.25">
      <c r="B417" s="4"/>
      <c r="R417" s="5"/>
      <c r="S417" s="3"/>
      <c r="T417" s="3"/>
    </row>
    <row r="418" spans="2:20" ht="14.25" customHeight="1" x14ac:dyDescent="0.25">
      <c r="B418" s="4"/>
      <c r="R418" s="5"/>
      <c r="S418" s="3"/>
      <c r="T418" s="3"/>
    </row>
    <row r="419" spans="2:20" ht="14.25" customHeight="1" x14ac:dyDescent="0.25">
      <c r="B419" s="4"/>
      <c r="R419" s="5"/>
      <c r="S419" s="3"/>
      <c r="T419" s="3"/>
    </row>
    <row r="420" spans="2:20" ht="14.25" customHeight="1" x14ac:dyDescent="0.25">
      <c r="B420" s="4"/>
      <c r="R420" s="5"/>
      <c r="S420" s="3"/>
      <c r="T420" s="3"/>
    </row>
    <row r="421" spans="2:20" ht="14.25" customHeight="1" x14ac:dyDescent="0.25">
      <c r="B421" s="4"/>
      <c r="R421" s="5"/>
      <c r="S421" s="3"/>
      <c r="T421" s="3"/>
    </row>
    <row r="422" spans="2:20" ht="14.25" customHeight="1" x14ac:dyDescent="0.25">
      <c r="B422" s="4"/>
      <c r="R422" s="5"/>
      <c r="S422" s="3"/>
      <c r="T422" s="3"/>
    </row>
    <row r="423" spans="2:20" ht="14.25" customHeight="1" x14ac:dyDescent="0.25">
      <c r="B423" s="4"/>
      <c r="R423" s="5"/>
      <c r="S423" s="3"/>
      <c r="T423" s="3"/>
    </row>
    <row r="424" spans="2:20" ht="14.25" customHeight="1" x14ac:dyDescent="0.25">
      <c r="B424" s="4"/>
      <c r="R424" s="5"/>
      <c r="S424" s="3"/>
      <c r="T424" s="3"/>
    </row>
    <row r="425" spans="2:20" ht="14.25" customHeight="1" x14ac:dyDescent="0.25">
      <c r="B425" s="4"/>
      <c r="R425" s="5"/>
      <c r="S425" s="3"/>
      <c r="T425" s="3"/>
    </row>
    <row r="426" spans="2:20" ht="14.25" customHeight="1" x14ac:dyDescent="0.25">
      <c r="B426" s="4"/>
      <c r="R426" s="5"/>
      <c r="S426" s="3"/>
      <c r="T426" s="3"/>
    </row>
    <row r="427" spans="2:20" ht="14.25" customHeight="1" x14ac:dyDescent="0.25">
      <c r="B427" s="4"/>
      <c r="R427" s="5"/>
      <c r="S427" s="3"/>
      <c r="T427" s="3"/>
    </row>
    <row r="428" spans="2:20" ht="14.25" customHeight="1" x14ac:dyDescent="0.25">
      <c r="B428" s="4"/>
      <c r="R428" s="5"/>
      <c r="S428" s="3"/>
      <c r="T428" s="3"/>
    </row>
    <row r="429" spans="2:20" ht="14.25" customHeight="1" x14ac:dyDescent="0.25">
      <c r="B429" s="4"/>
      <c r="R429" s="5"/>
      <c r="S429" s="3"/>
      <c r="T429" s="3"/>
    </row>
    <row r="430" spans="2:20" ht="14.25" customHeight="1" x14ac:dyDescent="0.25">
      <c r="B430" s="4"/>
      <c r="R430" s="5"/>
      <c r="S430" s="3"/>
      <c r="T430" s="3"/>
    </row>
    <row r="431" spans="2:20" ht="14.25" customHeight="1" x14ac:dyDescent="0.25">
      <c r="B431" s="4"/>
      <c r="R431" s="5"/>
      <c r="S431" s="3"/>
      <c r="T431" s="3"/>
    </row>
    <row r="432" spans="2:20" ht="14.25" customHeight="1" x14ac:dyDescent="0.25">
      <c r="B432" s="4"/>
      <c r="R432" s="5"/>
      <c r="S432" s="3"/>
      <c r="T432" s="3"/>
    </row>
    <row r="433" spans="2:20" ht="14.25" customHeight="1" x14ac:dyDescent="0.25">
      <c r="B433" s="4"/>
      <c r="R433" s="5"/>
      <c r="S433" s="3"/>
      <c r="T433" s="3"/>
    </row>
    <row r="434" spans="2:20" ht="14.25" customHeight="1" x14ac:dyDescent="0.25">
      <c r="B434" s="4"/>
      <c r="R434" s="5"/>
      <c r="S434" s="3"/>
      <c r="T434" s="3"/>
    </row>
    <row r="435" spans="2:20" ht="14.25" customHeight="1" x14ac:dyDescent="0.25">
      <c r="B435" s="4"/>
      <c r="R435" s="5"/>
      <c r="S435" s="3"/>
      <c r="T435" s="3"/>
    </row>
    <row r="436" spans="2:20" ht="14.25" customHeight="1" x14ac:dyDescent="0.25">
      <c r="B436" s="4"/>
      <c r="R436" s="5"/>
      <c r="S436" s="3"/>
      <c r="T436" s="3"/>
    </row>
    <row r="437" spans="2:20" ht="14.25" customHeight="1" x14ac:dyDescent="0.25">
      <c r="B437" s="4"/>
      <c r="R437" s="5"/>
      <c r="S437" s="3"/>
      <c r="T437" s="3"/>
    </row>
    <row r="438" spans="2:20" ht="14.25" customHeight="1" x14ac:dyDescent="0.25">
      <c r="B438" s="4"/>
      <c r="R438" s="5"/>
      <c r="S438" s="3"/>
      <c r="T438" s="3"/>
    </row>
    <row r="439" spans="2:20" ht="14.25" customHeight="1" x14ac:dyDescent="0.25">
      <c r="B439" s="4"/>
      <c r="R439" s="5"/>
      <c r="S439" s="3"/>
      <c r="T439" s="3"/>
    </row>
    <row r="440" spans="2:20" ht="14.25" customHeight="1" x14ac:dyDescent="0.25">
      <c r="B440" s="4"/>
      <c r="R440" s="5"/>
      <c r="S440" s="3"/>
      <c r="T440" s="3"/>
    </row>
    <row r="441" spans="2:20" ht="14.25" customHeight="1" x14ac:dyDescent="0.25">
      <c r="B441" s="4"/>
      <c r="R441" s="5"/>
      <c r="S441" s="3"/>
      <c r="T441" s="3"/>
    </row>
    <row r="442" spans="2:20" ht="14.25" customHeight="1" x14ac:dyDescent="0.25">
      <c r="B442" s="4"/>
      <c r="R442" s="5"/>
      <c r="S442" s="3"/>
      <c r="T442" s="3"/>
    </row>
    <row r="443" spans="2:20" ht="14.25" customHeight="1" x14ac:dyDescent="0.25">
      <c r="B443" s="4"/>
      <c r="R443" s="5"/>
      <c r="S443" s="3"/>
      <c r="T443" s="3"/>
    </row>
    <row r="444" spans="2:20" ht="14.25" customHeight="1" x14ac:dyDescent="0.25">
      <c r="B444" s="4"/>
      <c r="R444" s="5"/>
      <c r="S444" s="3"/>
      <c r="T444" s="3"/>
    </row>
    <row r="445" spans="2:20" ht="14.25" customHeight="1" x14ac:dyDescent="0.25">
      <c r="B445" s="4"/>
      <c r="R445" s="5"/>
      <c r="S445" s="3"/>
      <c r="T445" s="3"/>
    </row>
    <row r="446" spans="2:20" ht="14.25" customHeight="1" x14ac:dyDescent="0.25">
      <c r="B446" s="4"/>
      <c r="R446" s="5"/>
      <c r="S446" s="3"/>
      <c r="T446" s="3"/>
    </row>
    <row r="447" spans="2:20" ht="14.25" customHeight="1" x14ac:dyDescent="0.25">
      <c r="B447" s="4"/>
      <c r="R447" s="5"/>
      <c r="S447" s="3"/>
      <c r="T447" s="3"/>
    </row>
    <row r="448" spans="2:20" ht="14.25" customHeight="1" x14ac:dyDescent="0.25">
      <c r="B448" s="4"/>
      <c r="R448" s="5"/>
      <c r="S448" s="3"/>
      <c r="T448" s="3"/>
    </row>
    <row r="449" spans="2:20" ht="14.25" customHeight="1" x14ac:dyDescent="0.25">
      <c r="B449" s="4"/>
      <c r="R449" s="5"/>
      <c r="S449" s="3"/>
      <c r="T449" s="3"/>
    </row>
    <row r="450" spans="2:20" ht="14.25" customHeight="1" x14ac:dyDescent="0.25">
      <c r="B450" s="4"/>
      <c r="R450" s="5"/>
      <c r="S450" s="3"/>
      <c r="T450" s="3"/>
    </row>
    <row r="451" spans="2:20" ht="14.25" customHeight="1" x14ac:dyDescent="0.25">
      <c r="B451" s="4"/>
      <c r="R451" s="5"/>
      <c r="S451" s="3"/>
      <c r="T451" s="3"/>
    </row>
    <row r="452" spans="2:20" ht="14.25" customHeight="1" x14ac:dyDescent="0.25">
      <c r="B452" s="4"/>
      <c r="R452" s="5"/>
      <c r="S452" s="3"/>
      <c r="T452" s="3"/>
    </row>
    <row r="453" spans="2:20" ht="14.25" customHeight="1" x14ac:dyDescent="0.25">
      <c r="B453" s="4"/>
      <c r="R453" s="5"/>
      <c r="S453" s="3"/>
      <c r="T453" s="3"/>
    </row>
    <row r="454" spans="2:20" ht="14.25" customHeight="1" x14ac:dyDescent="0.25">
      <c r="B454" s="4"/>
      <c r="R454" s="5"/>
      <c r="S454" s="3"/>
      <c r="T454" s="3"/>
    </row>
    <row r="455" spans="2:20" ht="14.25" customHeight="1" x14ac:dyDescent="0.25">
      <c r="B455" s="4"/>
      <c r="R455" s="5"/>
      <c r="S455" s="3"/>
      <c r="T455" s="3"/>
    </row>
    <row r="456" spans="2:20" ht="14.25" customHeight="1" x14ac:dyDescent="0.25">
      <c r="B456" s="4"/>
      <c r="R456" s="5"/>
      <c r="S456" s="3"/>
      <c r="T456" s="3"/>
    </row>
    <row r="457" spans="2:20" ht="14.25" customHeight="1" x14ac:dyDescent="0.25">
      <c r="B457" s="4"/>
      <c r="R457" s="5"/>
      <c r="S457" s="3"/>
      <c r="T457" s="3"/>
    </row>
    <row r="458" spans="2:20" ht="14.25" customHeight="1" x14ac:dyDescent="0.25">
      <c r="B458" s="4"/>
      <c r="R458" s="5"/>
      <c r="S458" s="3"/>
      <c r="T458" s="3"/>
    </row>
    <row r="459" spans="2:20" ht="14.25" customHeight="1" x14ac:dyDescent="0.25">
      <c r="B459" s="4"/>
      <c r="R459" s="5"/>
      <c r="S459" s="3"/>
      <c r="T459" s="3"/>
    </row>
    <row r="460" spans="2:20" ht="14.25" customHeight="1" x14ac:dyDescent="0.25">
      <c r="B460" s="4"/>
      <c r="R460" s="5"/>
      <c r="S460" s="3"/>
      <c r="T460" s="3"/>
    </row>
    <row r="461" spans="2:20" ht="14.25" customHeight="1" x14ac:dyDescent="0.25">
      <c r="B461" s="4"/>
      <c r="R461" s="5"/>
      <c r="S461" s="3"/>
      <c r="T461" s="3"/>
    </row>
    <row r="462" spans="2:20" ht="14.25" customHeight="1" x14ac:dyDescent="0.25">
      <c r="B462" s="4"/>
      <c r="R462" s="5"/>
      <c r="S462" s="3"/>
      <c r="T462" s="3"/>
    </row>
    <row r="463" spans="2:20" ht="14.25" customHeight="1" x14ac:dyDescent="0.25">
      <c r="B463" s="4"/>
      <c r="R463" s="5"/>
      <c r="S463" s="3"/>
      <c r="T463" s="3"/>
    </row>
    <row r="464" spans="2:20" ht="14.25" customHeight="1" x14ac:dyDescent="0.25">
      <c r="B464" s="4"/>
      <c r="R464" s="5"/>
      <c r="S464" s="3"/>
      <c r="T464" s="3"/>
    </row>
    <row r="465" spans="2:20" ht="14.25" customHeight="1" x14ac:dyDescent="0.25">
      <c r="B465" s="4"/>
      <c r="R465" s="5"/>
      <c r="S465" s="3"/>
      <c r="T465" s="3"/>
    </row>
    <row r="466" spans="2:20" ht="14.25" customHeight="1" x14ac:dyDescent="0.25">
      <c r="B466" s="4"/>
      <c r="R466" s="5"/>
      <c r="S466" s="3"/>
      <c r="T466" s="3"/>
    </row>
    <row r="467" spans="2:20" ht="14.25" customHeight="1" x14ac:dyDescent="0.25">
      <c r="B467" s="4"/>
      <c r="R467" s="5"/>
      <c r="S467" s="3"/>
      <c r="T467" s="3"/>
    </row>
    <row r="468" spans="2:20" ht="14.25" customHeight="1" x14ac:dyDescent="0.25">
      <c r="B468" s="4"/>
      <c r="R468" s="5"/>
      <c r="S468" s="3"/>
      <c r="T468" s="3"/>
    </row>
    <row r="469" spans="2:20" ht="14.25" customHeight="1" x14ac:dyDescent="0.25">
      <c r="B469" s="4"/>
      <c r="R469" s="5"/>
      <c r="S469" s="3"/>
      <c r="T469" s="3"/>
    </row>
    <row r="470" spans="2:20" ht="14.25" customHeight="1" x14ac:dyDescent="0.25">
      <c r="B470" s="4"/>
      <c r="R470" s="5"/>
      <c r="S470" s="3"/>
      <c r="T470" s="3"/>
    </row>
    <row r="471" spans="2:20" ht="14.25" customHeight="1" x14ac:dyDescent="0.25">
      <c r="B471" s="4"/>
      <c r="R471" s="5"/>
      <c r="S471" s="3"/>
      <c r="T471" s="3"/>
    </row>
    <row r="472" spans="2:20" ht="14.25" customHeight="1" x14ac:dyDescent="0.25">
      <c r="B472" s="4"/>
      <c r="R472" s="5"/>
      <c r="S472" s="3"/>
      <c r="T472" s="3"/>
    </row>
    <row r="473" spans="2:20" ht="14.25" customHeight="1" x14ac:dyDescent="0.25">
      <c r="B473" s="4"/>
      <c r="R473" s="5"/>
      <c r="S473" s="3"/>
      <c r="T473" s="3"/>
    </row>
    <row r="474" spans="2:20" ht="14.25" customHeight="1" x14ac:dyDescent="0.25">
      <c r="B474" s="4"/>
      <c r="R474" s="5"/>
      <c r="S474" s="3"/>
      <c r="T474" s="3"/>
    </row>
    <row r="475" spans="2:20" ht="14.25" customHeight="1" x14ac:dyDescent="0.25">
      <c r="B475" s="4"/>
      <c r="R475" s="5"/>
      <c r="S475" s="3"/>
      <c r="T475" s="3"/>
    </row>
    <row r="476" spans="2:20" ht="14.25" customHeight="1" x14ac:dyDescent="0.25">
      <c r="B476" s="4"/>
      <c r="R476" s="5"/>
      <c r="S476" s="3"/>
      <c r="T476" s="3"/>
    </row>
    <row r="477" spans="2:20" ht="14.25" customHeight="1" x14ac:dyDescent="0.25">
      <c r="B477" s="4"/>
      <c r="R477" s="5"/>
      <c r="S477" s="3"/>
      <c r="T477" s="3"/>
    </row>
    <row r="478" spans="2:20" ht="14.25" customHeight="1" x14ac:dyDescent="0.25">
      <c r="B478" s="4"/>
      <c r="R478" s="5"/>
      <c r="S478" s="3"/>
      <c r="T478" s="3"/>
    </row>
    <row r="479" spans="2:20" ht="14.25" customHeight="1" x14ac:dyDescent="0.25">
      <c r="B479" s="4"/>
      <c r="R479" s="5"/>
      <c r="S479" s="3"/>
      <c r="T479" s="3"/>
    </row>
    <row r="480" spans="2:20" ht="14.25" customHeight="1" x14ac:dyDescent="0.25">
      <c r="B480" s="4"/>
      <c r="R480" s="5"/>
      <c r="S480" s="3"/>
      <c r="T480" s="3"/>
    </row>
    <row r="481" spans="2:20" ht="14.25" customHeight="1" x14ac:dyDescent="0.25">
      <c r="B481" s="4"/>
      <c r="R481" s="5"/>
      <c r="S481" s="3"/>
      <c r="T481" s="3"/>
    </row>
    <row r="482" spans="2:20" ht="14.25" customHeight="1" x14ac:dyDescent="0.25">
      <c r="B482" s="4"/>
      <c r="R482" s="5"/>
      <c r="S482" s="3"/>
      <c r="T482" s="3"/>
    </row>
    <row r="483" spans="2:20" ht="14.25" customHeight="1" x14ac:dyDescent="0.25">
      <c r="B483" s="4"/>
      <c r="R483" s="5"/>
      <c r="S483" s="3"/>
      <c r="T483" s="3"/>
    </row>
    <row r="484" spans="2:20" ht="14.25" customHeight="1" x14ac:dyDescent="0.25">
      <c r="B484" s="4"/>
      <c r="R484" s="5"/>
      <c r="S484" s="3"/>
      <c r="T484" s="3"/>
    </row>
    <row r="485" spans="2:20" ht="14.25" customHeight="1" x14ac:dyDescent="0.25">
      <c r="B485" s="4"/>
      <c r="R485" s="5"/>
      <c r="S485" s="3"/>
      <c r="T485" s="3"/>
    </row>
    <row r="486" spans="2:20" ht="14.25" customHeight="1" x14ac:dyDescent="0.25">
      <c r="B486" s="4"/>
      <c r="R486" s="5"/>
      <c r="S486" s="3"/>
      <c r="T486" s="3"/>
    </row>
    <row r="487" spans="2:20" ht="14.25" customHeight="1" x14ac:dyDescent="0.25">
      <c r="B487" s="4"/>
      <c r="R487" s="5"/>
      <c r="S487" s="3"/>
      <c r="T487" s="3"/>
    </row>
    <row r="488" spans="2:20" ht="14.25" customHeight="1" x14ac:dyDescent="0.25">
      <c r="B488" s="4"/>
      <c r="R488" s="5"/>
      <c r="S488" s="3"/>
      <c r="T488" s="3"/>
    </row>
    <row r="489" spans="2:20" ht="14.25" customHeight="1" x14ac:dyDescent="0.25">
      <c r="B489" s="4"/>
      <c r="R489" s="5"/>
      <c r="S489" s="3"/>
      <c r="T489" s="3"/>
    </row>
    <row r="490" spans="2:20" ht="14.25" customHeight="1" x14ac:dyDescent="0.25">
      <c r="B490" s="4"/>
      <c r="R490" s="5"/>
      <c r="S490" s="3"/>
      <c r="T490" s="3"/>
    </row>
    <row r="491" spans="2:20" ht="14.25" customHeight="1" x14ac:dyDescent="0.25">
      <c r="B491" s="4"/>
      <c r="R491" s="5"/>
      <c r="S491" s="3"/>
      <c r="T491" s="3"/>
    </row>
    <row r="492" spans="2:20" ht="14.25" customHeight="1" x14ac:dyDescent="0.25">
      <c r="B492" s="4"/>
      <c r="R492" s="5"/>
      <c r="S492" s="3"/>
      <c r="T492" s="3"/>
    </row>
    <row r="493" spans="2:20" ht="14.25" customHeight="1" x14ac:dyDescent="0.25">
      <c r="B493" s="4"/>
      <c r="R493" s="5"/>
      <c r="S493" s="3"/>
      <c r="T493" s="3"/>
    </row>
    <row r="494" spans="2:20" ht="14.25" customHeight="1" x14ac:dyDescent="0.25">
      <c r="B494" s="4"/>
      <c r="R494" s="5"/>
      <c r="S494" s="3"/>
      <c r="T494" s="3"/>
    </row>
    <row r="495" spans="2:20" ht="14.25" customHeight="1" x14ac:dyDescent="0.25">
      <c r="B495" s="4"/>
      <c r="R495" s="5"/>
      <c r="S495" s="3"/>
      <c r="T495" s="3"/>
    </row>
    <row r="496" spans="2:20" ht="14.25" customHeight="1" x14ac:dyDescent="0.25">
      <c r="B496" s="4"/>
      <c r="R496" s="5"/>
      <c r="S496" s="3"/>
      <c r="T496" s="3"/>
    </row>
    <row r="497" spans="2:20" ht="14.25" customHeight="1" x14ac:dyDescent="0.25">
      <c r="B497" s="4"/>
      <c r="R497" s="5"/>
      <c r="S497" s="3"/>
      <c r="T497" s="3"/>
    </row>
    <row r="498" spans="2:20" ht="14.25" customHeight="1" x14ac:dyDescent="0.25">
      <c r="B498" s="4"/>
      <c r="R498" s="5"/>
      <c r="S498" s="3"/>
      <c r="T498" s="3"/>
    </row>
    <row r="499" spans="2:20" ht="14.25" customHeight="1" x14ac:dyDescent="0.25">
      <c r="B499" s="4"/>
      <c r="R499" s="5"/>
      <c r="S499" s="3"/>
      <c r="T499" s="3"/>
    </row>
    <row r="500" spans="2:20" ht="14.25" customHeight="1" x14ac:dyDescent="0.25">
      <c r="B500" s="4"/>
      <c r="R500" s="5"/>
      <c r="S500" s="3"/>
      <c r="T500" s="3"/>
    </row>
    <row r="501" spans="2:20" ht="14.25" customHeight="1" x14ac:dyDescent="0.25">
      <c r="B501" s="4"/>
      <c r="R501" s="5"/>
      <c r="S501" s="3"/>
      <c r="T501" s="3"/>
    </row>
    <row r="502" spans="2:20" ht="14.25" customHeight="1" x14ac:dyDescent="0.25">
      <c r="B502" s="4"/>
      <c r="R502" s="5"/>
      <c r="S502" s="3"/>
      <c r="T502" s="3"/>
    </row>
    <row r="503" spans="2:20" ht="14.25" customHeight="1" x14ac:dyDescent="0.25">
      <c r="B503" s="4"/>
      <c r="R503" s="5"/>
      <c r="S503" s="3"/>
      <c r="T503" s="3"/>
    </row>
    <row r="504" spans="2:20" ht="14.25" customHeight="1" x14ac:dyDescent="0.25">
      <c r="B504" s="4"/>
      <c r="R504" s="5"/>
      <c r="S504" s="3"/>
      <c r="T504" s="3"/>
    </row>
    <row r="505" spans="2:20" ht="14.25" customHeight="1" x14ac:dyDescent="0.25">
      <c r="B505" s="4"/>
      <c r="R505" s="5"/>
      <c r="S505" s="3"/>
      <c r="T505" s="3"/>
    </row>
    <row r="506" spans="2:20" ht="14.25" customHeight="1" x14ac:dyDescent="0.25">
      <c r="B506" s="4"/>
      <c r="R506" s="5"/>
      <c r="S506" s="3"/>
      <c r="T506" s="3"/>
    </row>
    <row r="507" spans="2:20" ht="14.25" customHeight="1" x14ac:dyDescent="0.25">
      <c r="B507" s="4"/>
      <c r="R507" s="5"/>
      <c r="S507" s="3"/>
      <c r="T507" s="3"/>
    </row>
    <row r="508" spans="2:20" ht="14.25" customHeight="1" x14ac:dyDescent="0.25">
      <c r="B508" s="4"/>
      <c r="R508" s="5"/>
      <c r="S508" s="3"/>
      <c r="T508" s="3"/>
    </row>
    <row r="509" spans="2:20" ht="14.25" customHeight="1" x14ac:dyDescent="0.25">
      <c r="B509" s="4"/>
      <c r="R509" s="5"/>
      <c r="S509" s="3"/>
      <c r="T509" s="3"/>
    </row>
    <row r="510" spans="2:20" ht="14.25" customHeight="1" x14ac:dyDescent="0.25">
      <c r="B510" s="4"/>
      <c r="R510" s="5"/>
      <c r="S510" s="3"/>
      <c r="T510" s="3"/>
    </row>
    <row r="511" spans="2:20" ht="14.25" customHeight="1" x14ac:dyDescent="0.25">
      <c r="B511" s="4"/>
      <c r="R511" s="5"/>
      <c r="S511" s="3"/>
      <c r="T511" s="3"/>
    </row>
    <row r="512" spans="2:20" ht="14.25" customHeight="1" x14ac:dyDescent="0.25">
      <c r="B512" s="4"/>
      <c r="R512" s="5"/>
      <c r="S512" s="3"/>
      <c r="T512" s="3"/>
    </row>
    <row r="513" spans="2:20" ht="14.25" customHeight="1" x14ac:dyDescent="0.25">
      <c r="B513" s="4"/>
      <c r="R513" s="5"/>
      <c r="S513" s="3"/>
      <c r="T513" s="3"/>
    </row>
    <row r="514" spans="2:20" ht="14.25" customHeight="1" x14ac:dyDescent="0.25">
      <c r="B514" s="4"/>
      <c r="R514" s="5"/>
      <c r="S514" s="3"/>
      <c r="T514" s="3"/>
    </row>
    <row r="515" spans="2:20" ht="14.25" customHeight="1" x14ac:dyDescent="0.25">
      <c r="B515" s="4"/>
      <c r="R515" s="5"/>
      <c r="S515" s="3"/>
      <c r="T515" s="3"/>
    </row>
    <row r="516" spans="2:20" ht="14.25" customHeight="1" x14ac:dyDescent="0.25">
      <c r="B516" s="4"/>
      <c r="R516" s="5"/>
      <c r="S516" s="3"/>
      <c r="T516" s="3"/>
    </row>
    <row r="517" spans="2:20" ht="14.25" customHeight="1" x14ac:dyDescent="0.25">
      <c r="B517" s="4"/>
      <c r="R517" s="5"/>
      <c r="S517" s="3"/>
      <c r="T517" s="3"/>
    </row>
    <row r="518" spans="2:20" ht="14.25" customHeight="1" x14ac:dyDescent="0.25">
      <c r="B518" s="4"/>
      <c r="R518" s="5"/>
      <c r="S518" s="3"/>
      <c r="T518" s="3"/>
    </row>
    <row r="519" spans="2:20" ht="14.25" customHeight="1" x14ac:dyDescent="0.25">
      <c r="B519" s="4"/>
      <c r="R519" s="5"/>
      <c r="S519" s="3"/>
      <c r="T519" s="3"/>
    </row>
    <row r="520" spans="2:20" ht="14.25" customHeight="1" x14ac:dyDescent="0.25">
      <c r="B520" s="4"/>
      <c r="R520" s="5"/>
      <c r="S520" s="3"/>
      <c r="T520" s="3"/>
    </row>
    <row r="521" spans="2:20" ht="14.25" customHeight="1" x14ac:dyDescent="0.25">
      <c r="B521" s="4"/>
      <c r="R521" s="5"/>
      <c r="S521" s="3"/>
      <c r="T521" s="3"/>
    </row>
    <row r="522" spans="2:20" ht="14.25" customHeight="1" x14ac:dyDescent="0.25">
      <c r="B522" s="4"/>
      <c r="R522" s="5"/>
      <c r="S522" s="3"/>
      <c r="T522" s="3"/>
    </row>
    <row r="523" spans="2:20" ht="14.25" customHeight="1" x14ac:dyDescent="0.25">
      <c r="B523" s="4"/>
      <c r="R523" s="5"/>
      <c r="S523" s="3"/>
      <c r="T523" s="3"/>
    </row>
    <row r="524" spans="2:20" ht="14.25" customHeight="1" x14ac:dyDescent="0.25">
      <c r="B524" s="4"/>
      <c r="R524" s="5"/>
      <c r="S524" s="3"/>
      <c r="T524" s="3"/>
    </row>
    <row r="525" spans="2:20" ht="14.25" customHeight="1" x14ac:dyDescent="0.25">
      <c r="B525" s="4"/>
      <c r="R525" s="5"/>
      <c r="S525" s="3"/>
      <c r="T525" s="3"/>
    </row>
    <row r="526" spans="2:20" ht="14.25" customHeight="1" x14ac:dyDescent="0.25">
      <c r="B526" s="4"/>
      <c r="R526" s="5"/>
      <c r="S526" s="3"/>
      <c r="T526" s="3"/>
    </row>
    <row r="527" spans="2:20" ht="14.25" customHeight="1" x14ac:dyDescent="0.25">
      <c r="B527" s="4"/>
      <c r="R527" s="5"/>
      <c r="S527" s="3"/>
      <c r="T527" s="3"/>
    </row>
    <row r="528" spans="2:20" ht="14.25" customHeight="1" x14ac:dyDescent="0.25">
      <c r="B528" s="4"/>
      <c r="R528" s="5"/>
      <c r="S528" s="3"/>
      <c r="T528" s="3"/>
    </row>
    <row r="529" spans="2:20" ht="14.25" customHeight="1" x14ac:dyDescent="0.25">
      <c r="B529" s="4"/>
      <c r="R529" s="5"/>
      <c r="S529" s="3"/>
      <c r="T529" s="3"/>
    </row>
    <row r="530" spans="2:20" ht="14.25" customHeight="1" x14ac:dyDescent="0.25">
      <c r="B530" s="4"/>
      <c r="R530" s="5"/>
      <c r="S530" s="3"/>
      <c r="T530" s="3"/>
    </row>
    <row r="531" spans="2:20" ht="14.25" customHeight="1" x14ac:dyDescent="0.25">
      <c r="B531" s="4"/>
      <c r="R531" s="5"/>
      <c r="S531" s="3"/>
      <c r="T531" s="3"/>
    </row>
    <row r="532" spans="2:20" ht="14.25" customHeight="1" x14ac:dyDescent="0.25">
      <c r="B532" s="4"/>
      <c r="R532" s="5"/>
      <c r="S532" s="3"/>
      <c r="T532" s="3"/>
    </row>
    <row r="533" spans="2:20" ht="14.25" customHeight="1" x14ac:dyDescent="0.25">
      <c r="B533" s="4"/>
      <c r="R533" s="5"/>
      <c r="S533" s="3"/>
      <c r="T533" s="3"/>
    </row>
    <row r="534" spans="2:20" ht="14.25" customHeight="1" x14ac:dyDescent="0.25">
      <c r="B534" s="4"/>
      <c r="R534" s="5"/>
      <c r="S534" s="3"/>
      <c r="T534" s="3"/>
    </row>
    <row r="535" spans="2:20" ht="14.25" customHeight="1" x14ac:dyDescent="0.25">
      <c r="B535" s="4"/>
      <c r="R535" s="5"/>
      <c r="S535" s="3"/>
      <c r="T535" s="3"/>
    </row>
    <row r="536" spans="2:20" ht="14.25" customHeight="1" x14ac:dyDescent="0.25">
      <c r="B536" s="4"/>
      <c r="R536" s="5"/>
      <c r="S536" s="3"/>
      <c r="T536" s="3"/>
    </row>
    <row r="537" spans="2:20" ht="14.25" customHeight="1" x14ac:dyDescent="0.25">
      <c r="B537" s="4"/>
      <c r="R537" s="5"/>
      <c r="S537" s="3"/>
      <c r="T537" s="3"/>
    </row>
    <row r="538" spans="2:20" ht="14.25" customHeight="1" x14ac:dyDescent="0.25">
      <c r="B538" s="4"/>
      <c r="R538" s="5"/>
      <c r="S538" s="3"/>
      <c r="T538" s="3"/>
    </row>
    <row r="539" spans="2:20" ht="14.25" customHeight="1" x14ac:dyDescent="0.25">
      <c r="B539" s="4"/>
      <c r="R539" s="5"/>
      <c r="S539" s="3"/>
      <c r="T539" s="3"/>
    </row>
    <row r="540" spans="2:20" ht="14.25" customHeight="1" x14ac:dyDescent="0.25">
      <c r="B540" s="4"/>
      <c r="R540" s="5"/>
      <c r="S540" s="3"/>
      <c r="T540" s="3"/>
    </row>
    <row r="541" spans="2:20" ht="14.25" customHeight="1" x14ac:dyDescent="0.25">
      <c r="B541" s="4"/>
      <c r="R541" s="5"/>
      <c r="S541" s="3"/>
      <c r="T541" s="3"/>
    </row>
    <row r="542" spans="2:20" ht="14.25" customHeight="1" x14ac:dyDescent="0.25">
      <c r="B542" s="4"/>
      <c r="R542" s="5"/>
      <c r="S542" s="3"/>
      <c r="T542" s="3"/>
    </row>
    <row r="543" spans="2:20" ht="14.25" customHeight="1" x14ac:dyDescent="0.25">
      <c r="B543" s="4"/>
      <c r="R543" s="5"/>
      <c r="S543" s="3"/>
      <c r="T543" s="3"/>
    </row>
    <row r="544" spans="2:20" ht="14.25" customHeight="1" x14ac:dyDescent="0.25">
      <c r="B544" s="4"/>
      <c r="R544" s="5"/>
      <c r="S544" s="3"/>
      <c r="T544" s="3"/>
    </row>
    <row r="545" spans="2:20" ht="14.25" customHeight="1" x14ac:dyDescent="0.25">
      <c r="B545" s="4"/>
      <c r="R545" s="5"/>
      <c r="S545" s="3"/>
      <c r="T545" s="3"/>
    </row>
    <row r="546" spans="2:20" ht="14.25" customHeight="1" x14ac:dyDescent="0.25">
      <c r="B546" s="4"/>
      <c r="R546" s="5"/>
      <c r="S546" s="3"/>
      <c r="T546" s="3"/>
    </row>
    <row r="547" spans="2:20" ht="14.25" customHeight="1" x14ac:dyDescent="0.25">
      <c r="B547" s="4"/>
      <c r="R547" s="5"/>
      <c r="S547" s="3"/>
      <c r="T547" s="3"/>
    </row>
    <row r="548" spans="2:20" ht="14.25" customHeight="1" x14ac:dyDescent="0.25">
      <c r="B548" s="4"/>
      <c r="R548" s="5"/>
      <c r="S548" s="3"/>
      <c r="T548" s="3"/>
    </row>
    <row r="549" spans="2:20" ht="14.25" customHeight="1" x14ac:dyDescent="0.25">
      <c r="B549" s="4"/>
      <c r="R549" s="5"/>
      <c r="S549" s="3"/>
      <c r="T549" s="3"/>
    </row>
    <row r="550" spans="2:20" ht="14.25" customHeight="1" x14ac:dyDescent="0.25">
      <c r="B550" s="4"/>
      <c r="R550" s="5"/>
      <c r="S550" s="3"/>
      <c r="T550" s="3"/>
    </row>
    <row r="551" spans="2:20" ht="14.25" customHeight="1" x14ac:dyDescent="0.25">
      <c r="B551" s="4"/>
      <c r="R551" s="5"/>
      <c r="S551" s="3"/>
      <c r="T551" s="3"/>
    </row>
    <row r="552" spans="2:20" ht="14.25" customHeight="1" x14ac:dyDescent="0.25">
      <c r="B552" s="4"/>
      <c r="R552" s="5"/>
      <c r="S552" s="3"/>
      <c r="T552" s="3"/>
    </row>
    <row r="553" spans="2:20" ht="14.25" customHeight="1" x14ac:dyDescent="0.25">
      <c r="B553" s="4"/>
      <c r="R553" s="5"/>
      <c r="S553" s="3"/>
      <c r="T553" s="3"/>
    </row>
    <row r="554" spans="2:20" ht="14.25" customHeight="1" x14ac:dyDescent="0.25">
      <c r="B554" s="4"/>
      <c r="R554" s="5"/>
      <c r="S554" s="3"/>
      <c r="T554" s="3"/>
    </row>
    <row r="555" spans="2:20" ht="14.25" customHeight="1" x14ac:dyDescent="0.25">
      <c r="B555" s="4"/>
      <c r="R555" s="5"/>
      <c r="S555" s="3"/>
      <c r="T555" s="3"/>
    </row>
    <row r="556" spans="2:20" ht="14.25" customHeight="1" x14ac:dyDescent="0.25">
      <c r="B556" s="4"/>
      <c r="R556" s="5"/>
      <c r="S556" s="3"/>
      <c r="T556" s="3"/>
    </row>
    <row r="557" spans="2:20" ht="14.25" customHeight="1" x14ac:dyDescent="0.25">
      <c r="B557" s="4"/>
      <c r="R557" s="5"/>
      <c r="S557" s="3"/>
      <c r="T557" s="3"/>
    </row>
    <row r="558" spans="2:20" ht="14.25" customHeight="1" x14ac:dyDescent="0.25">
      <c r="B558" s="4"/>
      <c r="R558" s="5"/>
      <c r="S558" s="3"/>
      <c r="T558" s="3"/>
    </row>
    <row r="559" spans="2:20" ht="14.25" customHeight="1" x14ac:dyDescent="0.25">
      <c r="B559" s="4"/>
      <c r="R559" s="5"/>
      <c r="S559" s="3"/>
      <c r="T559" s="3"/>
    </row>
    <row r="560" spans="2:20" ht="14.25" customHeight="1" x14ac:dyDescent="0.25">
      <c r="B560" s="4"/>
      <c r="R560" s="5"/>
      <c r="S560" s="3"/>
      <c r="T560" s="3"/>
    </row>
    <row r="561" spans="2:20" ht="14.25" customHeight="1" x14ac:dyDescent="0.25">
      <c r="B561" s="4"/>
      <c r="R561" s="5"/>
      <c r="S561" s="3"/>
      <c r="T561" s="3"/>
    </row>
    <row r="562" spans="2:20" ht="14.25" customHeight="1" x14ac:dyDescent="0.25">
      <c r="B562" s="4"/>
      <c r="R562" s="5"/>
      <c r="S562" s="3"/>
      <c r="T562" s="3"/>
    </row>
    <row r="563" spans="2:20" ht="14.25" customHeight="1" x14ac:dyDescent="0.25">
      <c r="B563" s="4"/>
      <c r="R563" s="5"/>
      <c r="S563" s="3"/>
      <c r="T563" s="3"/>
    </row>
    <row r="564" spans="2:20" ht="14.25" customHeight="1" x14ac:dyDescent="0.25">
      <c r="B564" s="4"/>
      <c r="R564" s="5"/>
      <c r="S564" s="3"/>
      <c r="T564" s="3"/>
    </row>
    <row r="565" spans="2:20" ht="14.25" customHeight="1" x14ac:dyDescent="0.25">
      <c r="B565" s="4"/>
      <c r="R565" s="5"/>
      <c r="S565" s="3"/>
      <c r="T565" s="3"/>
    </row>
    <row r="566" spans="2:20" ht="14.25" customHeight="1" x14ac:dyDescent="0.25">
      <c r="B566" s="4"/>
      <c r="R566" s="5"/>
      <c r="S566" s="3"/>
      <c r="T566" s="3"/>
    </row>
    <row r="567" spans="2:20" ht="14.25" customHeight="1" x14ac:dyDescent="0.25">
      <c r="B567" s="4"/>
      <c r="R567" s="5"/>
      <c r="S567" s="3"/>
      <c r="T567" s="3"/>
    </row>
    <row r="568" spans="2:20" ht="14.25" customHeight="1" x14ac:dyDescent="0.25">
      <c r="B568" s="4"/>
      <c r="R568" s="5"/>
      <c r="S568" s="3"/>
      <c r="T568" s="3"/>
    </row>
    <row r="569" spans="2:20" ht="14.25" customHeight="1" x14ac:dyDescent="0.25">
      <c r="B569" s="4"/>
      <c r="R569" s="5"/>
      <c r="S569" s="3"/>
      <c r="T569" s="3"/>
    </row>
    <row r="570" spans="2:20" ht="14.25" customHeight="1" x14ac:dyDescent="0.25">
      <c r="B570" s="4"/>
      <c r="R570" s="5"/>
      <c r="S570" s="3"/>
      <c r="T570" s="3"/>
    </row>
    <row r="571" spans="2:20" ht="14.25" customHeight="1" x14ac:dyDescent="0.25">
      <c r="B571" s="4"/>
      <c r="R571" s="5"/>
      <c r="S571" s="3"/>
      <c r="T571" s="3"/>
    </row>
    <row r="572" spans="2:20" ht="14.25" customHeight="1" x14ac:dyDescent="0.25">
      <c r="B572" s="4"/>
      <c r="R572" s="5"/>
      <c r="S572" s="3"/>
      <c r="T572" s="3"/>
    </row>
    <row r="573" spans="2:20" ht="14.25" customHeight="1" x14ac:dyDescent="0.25">
      <c r="B573" s="4"/>
      <c r="R573" s="5"/>
      <c r="S573" s="3"/>
      <c r="T573" s="3"/>
    </row>
    <row r="574" spans="2:20" ht="14.25" customHeight="1" x14ac:dyDescent="0.25">
      <c r="B574" s="4"/>
      <c r="R574" s="5"/>
      <c r="S574" s="3"/>
      <c r="T574" s="3"/>
    </row>
    <row r="575" spans="2:20" ht="14.25" customHeight="1" x14ac:dyDescent="0.25">
      <c r="B575" s="4"/>
      <c r="R575" s="5"/>
      <c r="S575" s="3"/>
      <c r="T575" s="3"/>
    </row>
    <row r="576" spans="2:20" ht="14.25" customHeight="1" x14ac:dyDescent="0.25">
      <c r="B576" s="4"/>
      <c r="R576" s="5"/>
      <c r="S576" s="3"/>
      <c r="T576" s="3"/>
    </row>
    <row r="577" spans="2:20" ht="14.25" customHeight="1" x14ac:dyDescent="0.25">
      <c r="B577" s="4"/>
      <c r="R577" s="5"/>
      <c r="S577" s="3"/>
      <c r="T577" s="3"/>
    </row>
    <row r="578" spans="2:20" ht="14.25" customHeight="1" x14ac:dyDescent="0.25">
      <c r="B578" s="4"/>
      <c r="R578" s="5"/>
      <c r="S578" s="3"/>
      <c r="T578" s="3"/>
    </row>
    <row r="579" spans="2:20" ht="14.25" customHeight="1" x14ac:dyDescent="0.25">
      <c r="B579" s="4"/>
      <c r="R579" s="5"/>
      <c r="S579" s="3"/>
      <c r="T579" s="3"/>
    </row>
    <row r="580" spans="2:20" ht="14.25" customHeight="1" x14ac:dyDescent="0.25">
      <c r="B580" s="4"/>
      <c r="R580" s="5"/>
      <c r="S580" s="3"/>
      <c r="T580" s="3"/>
    </row>
    <row r="581" spans="2:20" ht="14.25" customHeight="1" x14ac:dyDescent="0.25">
      <c r="B581" s="4"/>
      <c r="R581" s="5"/>
      <c r="S581" s="3"/>
      <c r="T581" s="3"/>
    </row>
    <row r="582" spans="2:20" ht="14.25" customHeight="1" x14ac:dyDescent="0.25">
      <c r="B582" s="4"/>
      <c r="R582" s="5"/>
      <c r="S582" s="3"/>
      <c r="T582" s="3"/>
    </row>
    <row r="583" spans="2:20" ht="14.25" customHeight="1" x14ac:dyDescent="0.25">
      <c r="B583" s="4"/>
      <c r="R583" s="5"/>
      <c r="S583" s="3"/>
      <c r="T583" s="3"/>
    </row>
    <row r="584" spans="2:20" ht="14.25" customHeight="1" x14ac:dyDescent="0.25">
      <c r="B584" s="4"/>
      <c r="R584" s="5"/>
      <c r="S584" s="3"/>
      <c r="T584" s="3"/>
    </row>
    <row r="585" spans="2:20" ht="14.25" customHeight="1" x14ac:dyDescent="0.25">
      <c r="B585" s="4"/>
      <c r="R585" s="5"/>
      <c r="S585" s="3"/>
      <c r="T585" s="3"/>
    </row>
    <row r="586" spans="2:20" ht="14.25" customHeight="1" x14ac:dyDescent="0.25">
      <c r="B586" s="4"/>
      <c r="R586" s="5"/>
      <c r="S586" s="3"/>
      <c r="T586" s="3"/>
    </row>
    <row r="587" spans="2:20" ht="14.25" customHeight="1" x14ac:dyDescent="0.25">
      <c r="B587" s="4"/>
      <c r="R587" s="5"/>
      <c r="S587" s="3"/>
      <c r="T587" s="3"/>
    </row>
    <row r="588" spans="2:20" ht="14.25" customHeight="1" x14ac:dyDescent="0.25">
      <c r="B588" s="4"/>
      <c r="R588" s="5"/>
      <c r="S588" s="3"/>
      <c r="T588" s="3"/>
    </row>
    <row r="589" spans="2:20" ht="14.25" customHeight="1" x14ac:dyDescent="0.25">
      <c r="B589" s="4"/>
      <c r="R589" s="5"/>
      <c r="S589" s="3"/>
      <c r="T589" s="3"/>
    </row>
    <row r="590" spans="2:20" ht="14.25" customHeight="1" x14ac:dyDescent="0.25">
      <c r="B590" s="4"/>
      <c r="R590" s="5"/>
      <c r="S590" s="3"/>
      <c r="T590" s="3"/>
    </row>
    <row r="591" spans="2:20" ht="14.25" customHeight="1" x14ac:dyDescent="0.25">
      <c r="B591" s="4"/>
      <c r="R591" s="5"/>
      <c r="S591" s="3"/>
      <c r="T591" s="3"/>
    </row>
    <row r="592" spans="2:20" ht="14.25" customHeight="1" x14ac:dyDescent="0.25">
      <c r="B592" s="4"/>
      <c r="R592" s="5"/>
      <c r="S592" s="3"/>
      <c r="T592" s="3"/>
    </row>
    <row r="593" spans="2:20" ht="14.25" customHeight="1" x14ac:dyDescent="0.25">
      <c r="B593" s="4"/>
      <c r="R593" s="5"/>
      <c r="S593" s="3"/>
      <c r="T593" s="3"/>
    </row>
    <row r="594" spans="2:20" ht="14.25" customHeight="1" x14ac:dyDescent="0.25">
      <c r="B594" s="4"/>
      <c r="R594" s="5"/>
      <c r="S594" s="3"/>
      <c r="T594" s="3"/>
    </row>
    <row r="595" spans="2:20" ht="14.25" customHeight="1" x14ac:dyDescent="0.25">
      <c r="B595" s="4"/>
      <c r="R595" s="5"/>
      <c r="S595" s="3"/>
      <c r="T595" s="3"/>
    </row>
    <row r="596" spans="2:20" ht="14.25" customHeight="1" x14ac:dyDescent="0.25">
      <c r="B596" s="4"/>
      <c r="R596" s="5"/>
      <c r="S596" s="3"/>
      <c r="T596" s="3"/>
    </row>
    <row r="597" spans="2:20" ht="14.25" customHeight="1" x14ac:dyDescent="0.25">
      <c r="B597" s="4"/>
      <c r="R597" s="5"/>
      <c r="S597" s="3"/>
      <c r="T597" s="3"/>
    </row>
    <row r="598" spans="2:20" ht="14.25" customHeight="1" x14ac:dyDescent="0.25">
      <c r="B598" s="4"/>
      <c r="R598" s="5"/>
      <c r="S598" s="3"/>
      <c r="T598" s="3"/>
    </row>
    <row r="599" spans="2:20" ht="14.25" customHeight="1" x14ac:dyDescent="0.25">
      <c r="B599" s="4"/>
      <c r="R599" s="5"/>
      <c r="S599" s="3"/>
      <c r="T599" s="3"/>
    </row>
    <row r="600" spans="2:20" ht="14.25" customHeight="1" x14ac:dyDescent="0.25">
      <c r="B600" s="4"/>
      <c r="R600" s="5"/>
      <c r="S600" s="3"/>
      <c r="T600" s="3"/>
    </row>
    <row r="601" spans="2:20" ht="14.25" customHeight="1" x14ac:dyDescent="0.25">
      <c r="B601" s="4"/>
      <c r="R601" s="5"/>
      <c r="S601" s="3"/>
      <c r="T601" s="3"/>
    </row>
    <row r="602" spans="2:20" ht="14.25" customHeight="1" x14ac:dyDescent="0.25">
      <c r="B602" s="4"/>
      <c r="R602" s="5"/>
      <c r="S602" s="3"/>
      <c r="T602" s="3"/>
    </row>
    <row r="603" spans="2:20" ht="14.25" customHeight="1" x14ac:dyDescent="0.25">
      <c r="B603" s="4"/>
      <c r="R603" s="5"/>
      <c r="S603" s="3"/>
      <c r="T603" s="3"/>
    </row>
    <row r="604" spans="2:20" ht="14.25" customHeight="1" x14ac:dyDescent="0.25">
      <c r="B604" s="4"/>
      <c r="R604" s="5"/>
      <c r="S604" s="3"/>
      <c r="T604" s="3"/>
    </row>
    <row r="605" spans="2:20" ht="14.25" customHeight="1" x14ac:dyDescent="0.25">
      <c r="B605" s="4"/>
      <c r="R605" s="5"/>
      <c r="S605" s="3"/>
      <c r="T605" s="3"/>
    </row>
    <row r="606" spans="2:20" ht="14.25" customHeight="1" x14ac:dyDescent="0.25">
      <c r="B606" s="4"/>
      <c r="R606" s="5"/>
      <c r="S606" s="3"/>
      <c r="T606" s="3"/>
    </row>
    <row r="607" spans="2:20" ht="14.25" customHeight="1" x14ac:dyDescent="0.25">
      <c r="B607" s="4"/>
      <c r="R607" s="5"/>
      <c r="S607" s="3"/>
      <c r="T607" s="3"/>
    </row>
    <row r="608" spans="2:20" ht="14.25" customHeight="1" x14ac:dyDescent="0.25">
      <c r="B608" s="4"/>
      <c r="R608" s="5"/>
      <c r="S608" s="3"/>
      <c r="T608" s="3"/>
    </row>
    <row r="609" spans="2:20" ht="14.25" customHeight="1" x14ac:dyDescent="0.25">
      <c r="B609" s="4"/>
      <c r="R609" s="5"/>
      <c r="S609" s="3"/>
      <c r="T609" s="3"/>
    </row>
    <row r="610" spans="2:20" ht="14.25" customHeight="1" x14ac:dyDescent="0.25">
      <c r="B610" s="4"/>
      <c r="R610" s="5"/>
      <c r="S610" s="3"/>
      <c r="T610" s="3"/>
    </row>
    <row r="611" spans="2:20" ht="14.25" customHeight="1" x14ac:dyDescent="0.25">
      <c r="B611" s="4"/>
      <c r="R611" s="5"/>
      <c r="S611" s="3"/>
      <c r="T611" s="3"/>
    </row>
    <row r="612" spans="2:20" ht="14.25" customHeight="1" x14ac:dyDescent="0.25">
      <c r="B612" s="4"/>
      <c r="R612" s="5"/>
      <c r="S612" s="3"/>
      <c r="T612" s="3"/>
    </row>
    <row r="613" spans="2:20" ht="14.25" customHeight="1" x14ac:dyDescent="0.25">
      <c r="B613" s="4"/>
      <c r="R613" s="5"/>
      <c r="S613" s="3"/>
      <c r="T613" s="3"/>
    </row>
    <row r="614" spans="2:20" ht="14.25" customHeight="1" x14ac:dyDescent="0.25">
      <c r="B614" s="4"/>
      <c r="R614" s="5"/>
      <c r="S614" s="3"/>
      <c r="T614" s="3"/>
    </row>
    <row r="615" spans="2:20" ht="14.25" customHeight="1" x14ac:dyDescent="0.25">
      <c r="B615" s="4"/>
      <c r="R615" s="5"/>
      <c r="S615" s="3"/>
      <c r="T615" s="3"/>
    </row>
    <row r="616" spans="2:20" ht="14.25" customHeight="1" x14ac:dyDescent="0.25">
      <c r="B616" s="4"/>
      <c r="R616" s="5"/>
      <c r="S616" s="3"/>
      <c r="T616" s="3"/>
    </row>
    <row r="617" spans="2:20" ht="14.25" customHeight="1" x14ac:dyDescent="0.25">
      <c r="B617" s="4"/>
      <c r="R617" s="5"/>
      <c r="S617" s="3"/>
      <c r="T617" s="3"/>
    </row>
    <row r="618" spans="2:20" ht="14.25" customHeight="1" x14ac:dyDescent="0.25">
      <c r="B618" s="4"/>
      <c r="R618" s="5"/>
      <c r="S618" s="3"/>
      <c r="T618" s="3"/>
    </row>
    <row r="619" spans="2:20" ht="14.25" customHeight="1" x14ac:dyDescent="0.25">
      <c r="B619" s="4"/>
      <c r="R619" s="5"/>
      <c r="S619" s="3"/>
      <c r="T619" s="3"/>
    </row>
    <row r="620" spans="2:20" ht="14.25" customHeight="1" x14ac:dyDescent="0.25">
      <c r="B620" s="4"/>
      <c r="R620" s="5"/>
      <c r="S620" s="3"/>
      <c r="T620" s="3"/>
    </row>
    <row r="621" spans="2:20" ht="14.25" customHeight="1" x14ac:dyDescent="0.25">
      <c r="B621" s="4"/>
      <c r="R621" s="5"/>
      <c r="S621" s="3"/>
      <c r="T621" s="3"/>
    </row>
    <row r="622" spans="2:20" ht="14.25" customHeight="1" x14ac:dyDescent="0.25">
      <c r="B622" s="4"/>
      <c r="R622" s="5"/>
      <c r="S622" s="3"/>
      <c r="T622" s="3"/>
    </row>
    <row r="623" spans="2:20" ht="14.25" customHeight="1" x14ac:dyDescent="0.25">
      <c r="B623" s="4"/>
      <c r="R623" s="5"/>
      <c r="S623" s="3"/>
      <c r="T623" s="3"/>
    </row>
    <row r="624" spans="2:20" ht="14.25" customHeight="1" x14ac:dyDescent="0.25">
      <c r="B624" s="4"/>
      <c r="R624" s="5"/>
      <c r="S624" s="3"/>
      <c r="T624" s="3"/>
    </row>
    <row r="625" spans="2:20" ht="14.25" customHeight="1" x14ac:dyDescent="0.25">
      <c r="B625" s="4"/>
      <c r="R625" s="5"/>
      <c r="S625" s="3"/>
      <c r="T625" s="3"/>
    </row>
    <row r="626" spans="2:20" ht="14.25" customHeight="1" x14ac:dyDescent="0.25">
      <c r="B626" s="4"/>
      <c r="R626" s="5"/>
      <c r="S626" s="3"/>
      <c r="T626" s="3"/>
    </row>
    <row r="627" spans="2:20" ht="14.25" customHeight="1" x14ac:dyDescent="0.25">
      <c r="B627" s="4"/>
      <c r="R627" s="5"/>
      <c r="S627" s="3"/>
      <c r="T627" s="3"/>
    </row>
    <row r="628" spans="2:20" ht="14.25" customHeight="1" x14ac:dyDescent="0.25">
      <c r="B628" s="4"/>
      <c r="R628" s="5"/>
      <c r="S628" s="3"/>
      <c r="T628" s="3"/>
    </row>
    <row r="629" spans="2:20" ht="14.25" customHeight="1" x14ac:dyDescent="0.25">
      <c r="B629" s="4"/>
      <c r="R629" s="5"/>
      <c r="S629" s="3"/>
      <c r="T629" s="3"/>
    </row>
    <row r="630" spans="2:20" ht="14.25" customHeight="1" x14ac:dyDescent="0.25">
      <c r="B630" s="4"/>
      <c r="R630" s="5"/>
      <c r="S630" s="3"/>
      <c r="T630" s="3"/>
    </row>
    <row r="631" spans="2:20" ht="14.25" customHeight="1" x14ac:dyDescent="0.25">
      <c r="B631" s="4"/>
      <c r="R631" s="5"/>
      <c r="S631" s="3"/>
      <c r="T631" s="3"/>
    </row>
    <row r="632" spans="2:20" ht="14.25" customHeight="1" x14ac:dyDescent="0.25">
      <c r="B632" s="4"/>
      <c r="R632" s="5"/>
      <c r="S632" s="3"/>
      <c r="T632" s="3"/>
    </row>
    <row r="633" spans="2:20" ht="14.25" customHeight="1" x14ac:dyDescent="0.25">
      <c r="B633" s="4"/>
      <c r="R633" s="5"/>
      <c r="S633" s="3"/>
      <c r="T633" s="3"/>
    </row>
    <row r="634" spans="2:20" ht="14.25" customHeight="1" x14ac:dyDescent="0.25">
      <c r="B634" s="4"/>
      <c r="R634" s="5"/>
      <c r="S634" s="3"/>
      <c r="T634" s="3"/>
    </row>
    <row r="635" spans="2:20" ht="14.25" customHeight="1" x14ac:dyDescent="0.25">
      <c r="B635" s="4"/>
      <c r="R635" s="5"/>
      <c r="S635" s="3"/>
      <c r="T635" s="3"/>
    </row>
    <row r="636" spans="2:20" ht="14.25" customHeight="1" x14ac:dyDescent="0.25">
      <c r="B636" s="4"/>
      <c r="R636" s="5"/>
      <c r="S636" s="3"/>
      <c r="T636" s="3"/>
    </row>
    <row r="637" spans="2:20" ht="14.25" customHeight="1" x14ac:dyDescent="0.25">
      <c r="B637" s="4"/>
      <c r="R637" s="5"/>
      <c r="S637" s="3"/>
      <c r="T637" s="3"/>
    </row>
    <row r="638" spans="2:20" ht="14.25" customHeight="1" x14ac:dyDescent="0.25">
      <c r="B638" s="4"/>
      <c r="R638" s="5"/>
      <c r="S638" s="3"/>
      <c r="T638" s="3"/>
    </row>
    <row r="639" spans="2:20" ht="14.25" customHeight="1" x14ac:dyDescent="0.25">
      <c r="B639" s="4"/>
      <c r="R639" s="5"/>
      <c r="S639" s="3"/>
      <c r="T639" s="3"/>
    </row>
    <row r="640" spans="2:20" ht="14.25" customHeight="1" x14ac:dyDescent="0.25">
      <c r="B640" s="4"/>
      <c r="R640" s="5"/>
      <c r="S640" s="3"/>
      <c r="T640" s="3"/>
    </row>
    <row r="641" spans="2:20" ht="14.25" customHeight="1" x14ac:dyDescent="0.25">
      <c r="B641" s="4"/>
      <c r="R641" s="5"/>
      <c r="S641" s="3"/>
      <c r="T641" s="3"/>
    </row>
    <row r="642" spans="2:20" ht="14.25" customHeight="1" x14ac:dyDescent="0.25">
      <c r="B642" s="4"/>
      <c r="R642" s="5"/>
      <c r="S642" s="3"/>
      <c r="T642" s="3"/>
    </row>
    <row r="643" spans="2:20" ht="14.25" customHeight="1" x14ac:dyDescent="0.25">
      <c r="B643" s="4"/>
      <c r="R643" s="5"/>
      <c r="S643" s="3"/>
      <c r="T643" s="3"/>
    </row>
    <row r="644" spans="2:20" ht="14.25" customHeight="1" x14ac:dyDescent="0.25">
      <c r="B644" s="4"/>
      <c r="R644" s="5"/>
      <c r="S644" s="3"/>
      <c r="T644" s="3"/>
    </row>
    <row r="645" spans="2:20" ht="14.25" customHeight="1" x14ac:dyDescent="0.25">
      <c r="B645" s="4"/>
      <c r="R645" s="5"/>
      <c r="S645" s="3"/>
      <c r="T645" s="3"/>
    </row>
    <row r="646" spans="2:20" ht="14.25" customHeight="1" x14ac:dyDescent="0.25">
      <c r="B646" s="4"/>
      <c r="R646" s="5"/>
      <c r="S646" s="3"/>
      <c r="T646" s="3"/>
    </row>
    <row r="647" spans="2:20" ht="14.25" customHeight="1" x14ac:dyDescent="0.25">
      <c r="B647" s="4"/>
      <c r="R647" s="5"/>
      <c r="S647" s="3"/>
      <c r="T647" s="3"/>
    </row>
    <row r="648" spans="2:20" ht="14.25" customHeight="1" x14ac:dyDescent="0.25">
      <c r="B648" s="4"/>
      <c r="R648" s="5"/>
      <c r="S648" s="3"/>
      <c r="T648" s="3"/>
    </row>
    <row r="649" spans="2:20" ht="14.25" customHeight="1" x14ac:dyDescent="0.25">
      <c r="B649" s="4"/>
      <c r="R649" s="5"/>
      <c r="S649" s="3"/>
      <c r="T649" s="3"/>
    </row>
    <row r="650" spans="2:20" ht="14.25" customHeight="1" x14ac:dyDescent="0.25">
      <c r="B650" s="4"/>
      <c r="R650" s="5"/>
      <c r="S650" s="3"/>
      <c r="T650" s="3"/>
    </row>
    <row r="651" spans="2:20" ht="14.25" customHeight="1" x14ac:dyDescent="0.25">
      <c r="B651" s="4"/>
      <c r="R651" s="5"/>
      <c r="S651" s="3"/>
      <c r="T651" s="3"/>
    </row>
    <row r="652" spans="2:20" ht="14.25" customHeight="1" x14ac:dyDescent="0.25">
      <c r="B652" s="4"/>
      <c r="R652" s="5"/>
      <c r="S652" s="3"/>
      <c r="T652" s="3"/>
    </row>
    <row r="653" spans="2:20" ht="14.25" customHeight="1" x14ac:dyDescent="0.25">
      <c r="B653" s="4"/>
      <c r="R653" s="5"/>
      <c r="S653" s="3"/>
      <c r="T653" s="3"/>
    </row>
    <row r="654" spans="2:20" ht="14.25" customHeight="1" x14ac:dyDescent="0.25">
      <c r="B654" s="4"/>
      <c r="R654" s="5"/>
      <c r="S654" s="3"/>
      <c r="T654" s="3"/>
    </row>
    <row r="655" spans="2:20" ht="14.25" customHeight="1" x14ac:dyDescent="0.25">
      <c r="B655" s="4"/>
      <c r="R655" s="5"/>
      <c r="S655" s="3"/>
      <c r="T655" s="3"/>
    </row>
    <row r="656" spans="2:20" ht="14.25" customHeight="1" x14ac:dyDescent="0.25">
      <c r="B656" s="4"/>
      <c r="R656" s="5"/>
      <c r="S656" s="3"/>
      <c r="T656" s="3"/>
    </row>
    <row r="657" spans="2:20" ht="14.25" customHeight="1" x14ac:dyDescent="0.25">
      <c r="B657" s="4"/>
      <c r="R657" s="5"/>
      <c r="S657" s="3"/>
      <c r="T657" s="3"/>
    </row>
    <row r="658" spans="2:20" ht="14.25" customHeight="1" x14ac:dyDescent="0.25">
      <c r="B658" s="4"/>
      <c r="R658" s="5"/>
      <c r="S658" s="3"/>
      <c r="T658" s="3"/>
    </row>
    <row r="659" spans="2:20" ht="14.25" customHeight="1" x14ac:dyDescent="0.25">
      <c r="B659" s="4"/>
      <c r="R659" s="5"/>
      <c r="S659" s="3"/>
      <c r="T659" s="3"/>
    </row>
    <row r="660" spans="2:20" ht="14.25" customHeight="1" x14ac:dyDescent="0.25">
      <c r="B660" s="4"/>
      <c r="R660" s="5"/>
      <c r="S660" s="3"/>
      <c r="T660" s="3"/>
    </row>
    <row r="661" spans="2:20" ht="14.25" customHeight="1" x14ac:dyDescent="0.25">
      <c r="B661" s="4"/>
      <c r="R661" s="5"/>
      <c r="S661" s="3"/>
      <c r="T661" s="3"/>
    </row>
    <row r="662" spans="2:20" ht="14.25" customHeight="1" x14ac:dyDescent="0.25">
      <c r="B662" s="4"/>
      <c r="R662" s="5"/>
      <c r="S662" s="3"/>
      <c r="T662" s="3"/>
    </row>
    <row r="663" spans="2:20" ht="14.25" customHeight="1" x14ac:dyDescent="0.25">
      <c r="B663" s="4"/>
      <c r="R663" s="5"/>
      <c r="S663" s="3"/>
      <c r="T663" s="3"/>
    </row>
    <row r="664" spans="2:20" ht="14.25" customHeight="1" x14ac:dyDescent="0.25">
      <c r="B664" s="4"/>
      <c r="R664" s="5"/>
      <c r="S664" s="3"/>
      <c r="T664" s="3"/>
    </row>
    <row r="665" spans="2:20" ht="14.25" customHeight="1" x14ac:dyDescent="0.25">
      <c r="B665" s="4"/>
      <c r="R665" s="5"/>
      <c r="S665" s="3"/>
      <c r="T665" s="3"/>
    </row>
    <row r="666" spans="2:20" ht="14.25" customHeight="1" x14ac:dyDescent="0.25">
      <c r="B666" s="4"/>
      <c r="R666" s="5"/>
      <c r="S666" s="3"/>
      <c r="T666" s="3"/>
    </row>
    <row r="667" spans="2:20" ht="14.25" customHeight="1" x14ac:dyDescent="0.25">
      <c r="B667" s="4"/>
      <c r="R667" s="5"/>
      <c r="S667" s="3"/>
      <c r="T667" s="3"/>
    </row>
    <row r="668" spans="2:20" ht="14.25" customHeight="1" x14ac:dyDescent="0.25">
      <c r="B668" s="4"/>
      <c r="R668" s="5"/>
      <c r="S668" s="3"/>
      <c r="T668" s="3"/>
    </row>
    <row r="669" spans="2:20" ht="14.25" customHeight="1" x14ac:dyDescent="0.25">
      <c r="B669" s="4"/>
      <c r="R669" s="5"/>
      <c r="S669" s="3"/>
      <c r="T669" s="3"/>
    </row>
    <row r="670" spans="2:20" ht="14.25" customHeight="1" x14ac:dyDescent="0.25">
      <c r="B670" s="4"/>
      <c r="R670" s="5"/>
      <c r="S670" s="3"/>
      <c r="T670" s="3"/>
    </row>
    <row r="671" spans="2:20" ht="14.25" customHeight="1" x14ac:dyDescent="0.25">
      <c r="B671" s="4"/>
      <c r="R671" s="5"/>
      <c r="S671" s="3"/>
      <c r="T671" s="3"/>
    </row>
    <row r="672" spans="2:20" ht="14.25" customHeight="1" x14ac:dyDescent="0.25">
      <c r="B672" s="4"/>
      <c r="R672" s="5"/>
      <c r="S672" s="3"/>
      <c r="T672" s="3"/>
    </row>
    <row r="673" spans="2:20" ht="14.25" customHeight="1" x14ac:dyDescent="0.25">
      <c r="B673" s="4"/>
      <c r="R673" s="5"/>
      <c r="S673" s="3"/>
      <c r="T673" s="3"/>
    </row>
    <row r="674" spans="2:20" ht="14.25" customHeight="1" x14ac:dyDescent="0.25">
      <c r="B674" s="4"/>
      <c r="R674" s="5"/>
      <c r="S674" s="3"/>
      <c r="T674" s="3"/>
    </row>
    <row r="675" spans="2:20" ht="14.25" customHeight="1" x14ac:dyDescent="0.25">
      <c r="B675" s="4"/>
      <c r="R675" s="5"/>
      <c r="S675" s="3"/>
      <c r="T675" s="3"/>
    </row>
    <row r="676" spans="2:20" ht="14.25" customHeight="1" x14ac:dyDescent="0.25">
      <c r="B676" s="4"/>
      <c r="R676" s="5"/>
      <c r="S676" s="3"/>
      <c r="T676" s="3"/>
    </row>
    <row r="677" spans="2:20" ht="14.25" customHeight="1" x14ac:dyDescent="0.25">
      <c r="B677" s="4"/>
      <c r="R677" s="5"/>
      <c r="S677" s="3"/>
      <c r="T677" s="3"/>
    </row>
    <row r="678" spans="2:20" ht="14.25" customHeight="1" x14ac:dyDescent="0.25">
      <c r="B678" s="4"/>
      <c r="R678" s="5"/>
      <c r="S678" s="3"/>
      <c r="T678" s="3"/>
    </row>
    <row r="679" spans="2:20" ht="14.25" customHeight="1" x14ac:dyDescent="0.25">
      <c r="B679" s="4"/>
      <c r="R679" s="5"/>
      <c r="S679" s="3"/>
      <c r="T679" s="3"/>
    </row>
    <row r="680" spans="2:20" ht="14.25" customHeight="1" x14ac:dyDescent="0.25">
      <c r="B680" s="4"/>
      <c r="R680" s="5"/>
      <c r="S680" s="3"/>
      <c r="T680" s="3"/>
    </row>
    <row r="681" spans="2:20" ht="14.25" customHeight="1" x14ac:dyDescent="0.25">
      <c r="B681" s="4"/>
      <c r="R681" s="5"/>
      <c r="S681" s="3"/>
      <c r="T681" s="3"/>
    </row>
    <row r="682" spans="2:20" ht="14.25" customHeight="1" x14ac:dyDescent="0.25">
      <c r="B682" s="4"/>
      <c r="R682" s="5"/>
      <c r="S682" s="3"/>
      <c r="T682" s="3"/>
    </row>
    <row r="683" spans="2:20" ht="14.25" customHeight="1" x14ac:dyDescent="0.25">
      <c r="B683" s="4"/>
      <c r="R683" s="5"/>
      <c r="S683" s="3"/>
      <c r="T683" s="3"/>
    </row>
    <row r="684" spans="2:20" ht="14.25" customHeight="1" x14ac:dyDescent="0.25">
      <c r="B684" s="4"/>
      <c r="R684" s="5"/>
      <c r="S684" s="3"/>
      <c r="T684" s="3"/>
    </row>
    <row r="685" spans="2:20" ht="14.25" customHeight="1" x14ac:dyDescent="0.25">
      <c r="B685" s="4"/>
      <c r="R685" s="5"/>
      <c r="S685" s="3"/>
      <c r="T685" s="3"/>
    </row>
    <row r="686" spans="2:20" ht="14.25" customHeight="1" x14ac:dyDescent="0.25">
      <c r="B686" s="4"/>
      <c r="R686" s="5"/>
      <c r="S686" s="3"/>
      <c r="T686" s="3"/>
    </row>
    <row r="687" spans="2:20" ht="14.25" customHeight="1" x14ac:dyDescent="0.25">
      <c r="B687" s="4"/>
      <c r="R687" s="5"/>
      <c r="S687" s="3"/>
      <c r="T687" s="3"/>
    </row>
    <row r="688" spans="2:20" ht="14.25" customHeight="1" x14ac:dyDescent="0.25">
      <c r="B688" s="4"/>
      <c r="R688" s="5"/>
      <c r="S688" s="3"/>
      <c r="T688" s="3"/>
    </row>
    <row r="689" spans="2:20" ht="14.25" customHeight="1" x14ac:dyDescent="0.25">
      <c r="B689" s="4"/>
      <c r="R689" s="5"/>
      <c r="S689" s="3"/>
      <c r="T689" s="3"/>
    </row>
    <row r="690" spans="2:20" ht="14.25" customHeight="1" x14ac:dyDescent="0.25">
      <c r="B690" s="4"/>
      <c r="R690" s="5"/>
      <c r="S690" s="3"/>
      <c r="T690" s="3"/>
    </row>
    <row r="691" spans="2:20" ht="14.25" customHeight="1" x14ac:dyDescent="0.25">
      <c r="B691" s="4"/>
      <c r="R691" s="5"/>
      <c r="S691" s="3"/>
      <c r="T691" s="3"/>
    </row>
    <row r="692" spans="2:20" ht="14.25" customHeight="1" x14ac:dyDescent="0.25">
      <c r="B692" s="4"/>
      <c r="R692" s="5"/>
      <c r="S692" s="3"/>
      <c r="T692" s="3"/>
    </row>
    <row r="693" spans="2:20" ht="14.25" customHeight="1" x14ac:dyDescent="0.25">
      <c r="B693" s="4"/>
      <c r="R693" s="5"/>
      <c r="S693" s="3"/>
      <c r="T693" s="3"/>
    </row>
    <row r="694" spans="2:20" ht="14.25" customHeight="1" x14ac:dyDescent="0.25">
      <c r="B694" s="4"/>
      <c r="R694" s="5"/>
      <c r="S694" s="3"/>
      <c r="T694" s="3"/>
    </row>
    <row r="695" spans="2:20" ht="14.25" customHeight="1" x14ac:dyDescent="0.25">
      <c r="B695" s="4"/>
      <c r="R695" s="5"/>
      <c r="S695" s="3"/>
      <c r="T695" s="3"/>
    </row>
    <row r="696" spans="2:20" ht="14.25" customHeight="1" x14ac:dyDescent="0.25">
      <c r="B696" s="4"/>
      <c r="R696" s="5"/>
      <c r="S696" s="3"/>
      <c r="T696" s="3"/>
    </row>
    <row r="697" spans="2:20" ht="14.25" customHeight="1" x14ac:dyDescent="0.25">
      <c r="B697" s="4"/>
      <c r="R697" s="5"/>
      <c r="S697" s="3"/>
      <c r="T697" s="3"/>
    </row>
    <row r="698" spans="2:20" ht="14.25" customHeight="1" x14ac:dyDescent="0.25">
      <c r="B698" s="4"/>
      <c r="R698" s="5"/>
      <c r="S698" s="3"/>
      <c r="T698" s="3"/>
    </row>
    <row r="699" spans="2:20" ht="14.25" customHeight="1" x14ac:dyDescent="0.25">
      <c r="B699" s="4"/>
      <c r="R699" s="5"/>
      <c r="S699" s="3"/>
      <c r="T699" s="3"/>
    </row>
    <row r="700" spans="2:20" ht="14.25" customHeight="1" x14ac:dyDescent="0.25">
      <c r="B700" s="4"/>
      <c r="R700" s="5"/>
      <c r="S700" s="3"/>
      <c r="T700" s="3"/>
    </row>
    <row r="701" spans="2:20" ht="14.25" customHeight="1" x14ac:dyDescent="0.25">
      <c r="B701" s="4"/>
      <c r="R701" s="5"/>
      <c r="S701" s="3"/>
      <c r="T701" s="3"/>
    </row>
    <row r="702" spans="2:20" ht="14.25" customHeight="1" x14ac:dyDescent="0.25">
      <c r="B702" s="4"/>
      <c r="R702" s="5"/>
      <c r="S702" s="3"/>
      <c r="T702" s="3"/>
    </row>
    <row r="703" spans="2:20" ht="14.25" customHeight="1" x14ac:dyDescent="0.25">
      <c r="B703" s="4"/>
      <c r="R703" s="5"/>
      <c r="S703" s="3"/>
      <c r="T703" s="3"/>
    </row>
    <row r="704" spans="2:20" ht="14.25" customHeight="1" x14ac:dyDescent="0.25">
      <c r="B704" s="4"/>
      <c r="R704" s="5"/>
      <c r="S704" s="3"/>
      <c r="T704" s="3"/>
    </row>
    <row r="705" spans="2:20" ht="14.25" customHeight="1" x14ac:dyDescent="0.25">
      <c r="B705" s="4"/>
      <c r="R705" s="5"/>
      <c r="S705" s="3"/>
      <c r="T705" s="3"/>
    </row>
    <row r="706" spans="2:20" ht="14.25" customHeight="1" x14ac:dyDescent="0.25">
      <c r="B706" s="4"/>
      <c r="R706" s="5"/>
      <c r="S706" s="3"/>
      <c r="T706" s="3"/>
    </row>
    <row r="707" spans="2:20" ht="14.25" customHeight="1" x14ac:dyDescent="0.25">
      <c r="B707" s="4"/>
      <c r="R707" s="5"/>
      <c r="S707" s="3"/>
      <c r="T707" s="3"/>
    </row>
    <row r="708" spans="2:20" ht="14.25" customHeight="1" x14ac:dyDescent="0.25">
      <c r="B708" s="4"/>
      <c r="R708" s="5"/>
      <c r="S708" s="3"/>
      <c r="T708" s="3"/>
    </row>
    <row r="709" spans="2:20" ht="14.25" customHeight="1" x14ac:dyDescent="0.25">
      <c r="B709" s="4"/>
      <c r="R709" s="5"/>
      <c r="S709" s="3"/>
      <c r="T709" s="3"/>
    </row>
    <row r="710" spans="2:20" ht="14.25" customHeight="1" x14ac:dyDescent="0.25">
      <c r="B710" s="4"/>
      <c r="R710" s="5"/>
      <c r="S710" s="3"/>
      <c r="T710" s="3"/>
    </row>
    <row r="711" spans="2:20" ht="14.25" customHeight="1" x14ac:dyDescent="0.25">
      <c r="B711" s="4"/>
      <c r="R711" s="5"/>
      <c r="S711" s="3"/>
      <c r="T711" s="3"/>
    </row>
    <row r="712" spans="2:20" ht="14.25" customHeight="1" x14ac:dyDescent="0.25">
      <c r="B712" s="4"/>
      <c r="R712" s="5"/>
      <c r="S712" s="3"/>
      <c r="T712" s="3"/>
    </row>
    <row r="713" spans="2:20" ht="14.25" customHeight="1" x14ac:dyDescent="0.25">
      <c r="B713" s="4"/>
      <c r="R713" s="5"/>
      <c r="S713" s="3"/>
      <c r="T713" s="3"/>
    </row>
    <row r="714" spans="2:20" ht="14.25" customHeight="1" x14ac:dyDescent="0.25">
      <c r="B714" s="4"/>
      <c r="R714" s="5"/>
      <c r="S714" s="3"/>
      <c r="T714" s="3"/>
    </row>
    <row r="715" spans="2:20" ht="14.25" customHeight="1" x14ac:dyDescent="0.25">
      <c r="B715" s="4"/>
      <c r="R715" s="5"/>
      <c r="S715" s="3"/>
      <c r="T715" s="3"/>
    </row>
    <row r="716" spans="2:20" ht="14.25" customHeight="1" x14ac:dyDescent="0.25">
      <c r="B716" s="4"/>
      <c r="R716" s="5"/>
      <c r="S716" s="3"/>
      <c r="T716" s="3"/>
    </row>
    <row r="717" spans="2:20" ht="14.25" customHeight="1" x14ac:dyDescent="0.25">
      <c r="B717" s="4"/>
      <c r="R717" s="5"/>
      <c r="S717" s="3"/>
      <c r="T717" s="3"/>
    </row>
    <row r="718" spans="2:20" ht="14.25" customHeight="1" x14ac:dyDescent="0.25">
      <c r="B718" s="4"/>
      <c r="R718" s="5"/>
      <c r="S718" s="3"/>
      <c r="T718" s="3"/>
    </row>
    <row r="719" spans="2:20" ht="14.25" customHeight="1" x14ac:dyDescent="0.25">
      <c r="B719" s="4"/>
      <c r="R719" s="5"/>
      <c r="S719" s="3"/>
      <c r="T719" s="3"/>
    </row>
    <row r="720" spans="2:20" ht="14.25" customHeight="1" x14ac:dyDescent="0.25">
      <c r="B720" s="4"/>
      <c r="R720" s="5"/>
      <c r="S720" s="3"/>
      <c r="T720" s="3"/>
    </row>
    <row r="721" spans="2:20" ht="14.25" customHeight="1" x14ac:dyDescent="0.25">
      <c r="B721" s="4"/>
      <c r="R721" s="5"/>
      <c r="S721" s="3"/>
      <c r="T721" s="3"/>
    </row>
    <row r="722" spans="2:20" ht="14.25" customHeight="1" x14ac:dyDescent="0.25">
      <c r="B722" s="4"/>
      <c r="R722" s="5"/>
      <c r="S722" s="3"/>
      <c r="T722" s="3"/>
    </row>
    <row r="723" spans="2:20" ht="14.25" customHeight="1" x14ac:dyDescent="0.25">
      <c r="B723" s="4"/>
      <c r="R723" s="5"/>
      <c r="S723" s="3"/>
      <c r="T723" s="3"/>
    </row>
    <row r="724" spans="2:20" ht="14.25" customHeight="1" x14ac:dyDescent="0.25">
      <c r="B724" s="4"/>
      <c r="R724" s="5"/>
      <c r="S724" s="3"/>
      <c r="T724" s="3"/>
    </row>
    <row r="725" spans="2:20" ht="14.25" customHeight="1" x14ac:dyDescent="0.25">
      <c r="B725" s="4"/>
      <c r="R725" s="5"/>
      <c r="S725" s="3"/>
      <c r="T725" s="3"/>
    </row>
    <row r="726" spans="2:20" ht="14.25" customHeight="1" x14ac:dyDescent="0.25">
      <c r="B726" s="4"/>
      <c r="R726" s="5"/>
      <c r="S726" s="3"/>
      <c r="T726" s="3"/>
    </row>
    <row r="727" spans="2:20" ht="14.25" customHeight="1" x14ac:dyDescent="0.25">
      <c r="B727" s="4"/>
      <c r="R727" s="5"/>
      <c r="S727" s="3"/>
      <c r="T727" s="3"/>
    </row>
    <row r="728" spans="2:20" ht="14.25" customHeight="1" x14ac:dyDescent="0.25">
      <c r="B728" s="4"/>
      <c r="R728" s="5"/>
      <c r="S728" s="3"/>
      <c r="T728" s="3"/>
    </row>
    <row r="729" spans="2:20" ht="14.25" customHeight="1" x14ac:dyDescent="0.25">
      <c r="B729" s="4"/>
      <c r="R729" s="5"/>
      <c r="S729" s="3"/>
      <c r="T729" s="3"/>
    </row>
    <row r="730" spans="2:20" ht="14.25" customHeight="1" x14ac:dyDescent="0.25">
      <c r="B730" s="4"/>
      <c r="R730" s="5"/>
      <c r="S730" s="3"/>
      <c r="T730" s="3"/>
    </row>
    <row r="731" spans="2:20" ht="14.25" customHeight="1" x14ac:dyDescent="0.25">
      <c r="B731" s="4"/>
      <c r="R731" s="5"/>
      <c r="S731" s="3"/>
      <c r="T731" s="3"/>
    </row>
    <row r="732" spans="2:20" ht="14.25" customHeight="1" x14ac:dyDescent="0.25">
      <c r="B732" s="4"/>
      <c r="R732" s="5"/>
      <c r="S732" s="3"/>
      <c r="T732" s="3"/>
    </row>
    <row r="733" spans="2:20" ht="14.25" customHeight="1" x14ac:dyDescent="0.25">
      <c r="B733" s="4"/>
      <c r="R733" s="5"/>
      <c r="S733" s="3"/>
      <c r="T733" s="3"/>
    </row>
    <row r="734" spans="2:20" ht="14.25" customHeight="1" x14ac:dyDescent="0.25">
      <c r="B734" s="4"/>
      <c r="R734" s="5"/>
      <c r="S734" s="3"/>
      <c r="T734" s="3"/>
    </row>
    <row r="735" spans="2:20" ht="14.25" customHeight="1" x14ac:dyDescent="0.25">
      <c r="B735" s="4"/>
      <c r="R735" s="5"/>
      <c r="S735" s="3"/>
      <c r="T735" s="3"/>
    </row>
    <row r="736" spans="2:20" ht="14.25" customHeight="1" x14ac:dyDescent="0.25">
      <c r="B736" s="4"/>
      <c r="R736" s="5"/>
      <c r="S736" s="3"/>
      <c r="T736" s="3"/>
    </row>
    <row r="737" spans="2:20" ht="14.25" customHeight="1" x14ac:dyDescent="0.25">
      <c r="B737" s="4"/>
      <c r="R737" s="5"/>
      <c r="S737" s="3"/>
      <c r="T737" s="3"/>
    </row>
    <row r="738" spans="2:20" ht="14.25" customHeight="1" x14ac:dyDescent="0.25">
      <c r="B738" s="4"/>
      <c r="R738" s="5"/>
      <c r="S738" s="3"/>
      <c r="T738" s="3"/>
    </row>
    <row r="739" spans="2:20" ht="14.25" customHeight="1" x14ac:dyDescent="0.25">
      <c r="B739" s="4"/>
      <c r="R739" s="5"/>
      <c r="S739" s="3"/>
      <c r="T739" s="3"/>
    </row>
    <row r="740" spans="2:20" ht="14.25" customHeight="1" x14ac:dyDescent="0.25">
      <c r="B740" s="4"/>
      <c r="R740" s="5"/>
      <c r="S740" s="3"/>
      <c r="T740" s="3"/>
    </row>
    <row r="741" spans="2:20" ht="14.25" customHeight="1" x14ac:dyDescent="0.25">
      <c r="B741" s="4"/>
      <c r="R741" s="5"/>
      <c r="S741" s="3"/>
      <c r="T741" s="3"/>
    </row>
    <row r="742" spans="2:20" ht="14.25" customHeight="1" x14ac:dyDescent="0.25">
      <c r="B742" s="4"/>
      <c r="R742" s="5"/>
      <c r="S742" s="3"/>
      <c r="T742" s="3"/>
    </row>
    <row r="743" spans="2:20" ht="14.25" customHeight="1" x14ac:dyDescent="0.25">
      <c r="B743" s="4"/>
      <c r="R743" s="5"/>
      <c r="S743" s="3"/>
      <c r="T743" s="3"/>
    </row>
    <row r="744" spans="2:20" ht="14.25" customHeight="1" x14ac:dyDescent="0.25">
      <c r="B744" s="4"/>
      <c r="R744" s="5"/>
      <c r="S744" s="3"/>
      <c r="T744" s="3"/>
    </row>
    <row r="745" spans="2:20" ht="14.25" customHeight="1" x14ac:dyDescent="0.25">
      <c r="B745" s="4"/>
      <c r="R745" s="5"/>
      <c r="S745" s="3"/>
      <c r="T745" s="3"/>
    </row>
    <row r="746" spans="2:20" ht="14.25" customHeight="1" x14ac:dyDescent="0.25">
      <c r="B746" s="4"/>
      <c r="R746" s="5"/>
      <c r="S746" s="3"/>
      <c r="T746" s="3"/>
    </row>
    <row r="747" spans="2:20" ht="14.25" customHeight="1" x14ac:dyDescent="0.25">
      <c r="B747" s="4"/>
      <c r="R747" s="5"/>
      <c r="S747" s="3"/>
      <c r="T747" s="3"/>
    </row>
    <row r="748" spans="2:20" ht="14.25" customHeight="1" x14ac:dyDescent="0.25">
      <c r="B748" s="4"/>
      <c r="R748" s="5"/>
      <c r="S748" s="3"/>
      <c r="T748" s="3"/>
    </row>
    <row r="749" spans="2:20" ht="14.25" customHeight="1" x14ac:dyDescent="0.25">
      <c r="B749" s="4"/>
      <c r="R749" s="5"/>
      <c r="S749" s="3"/>
      <c r="T749" s="3"/>
    </row>
    <row r="750" spans="2:20" ht="14.25" customHeight="1" x14ac:dyDescent="0.25">
      <c r="B750" s="4"/>
      <c r="R750" s="5"/>
      <c r="S750" s="3"/>
      <c r="T750" s="3"/>
    </row>
    <row r="751" spans="2:20" ht="14.25" customHeight="1" x14ac:dyDescent="0.25">
      <c r="B751" s="4"/>
      <c r="R751" s="5"/>
      <c r="S751" s="3"/>
      <c r="T751" s="3"/>
    </row>
    <row r="752" spans="2:20" ht="14.25" customHeight="1" x14ac:dyDescent="0.25">
      <c r="B752" s="4"/>
      <c r="R752" s="5"/>
      <c r="S752" s="3"/>
      <c r="T752" s="3"/>
    </row>
    <row r="753" spans="2:20" ht="14.25" customHeight="1" x14ac:dyDescent="0.25">
      <c r="B753" s="4"/>
      <c r="R753" s="5"/>
      <c r="S753" s="3"/>
      <c r="T753" s="3"/>
    </row>
    <row r="754" spans="2:20" ht="14.25" customHeight="1" x14ac:dyDescent="0.25">
      <c r="B754" s="4"/>
      <c r="R754" s="5"/>
      <c r="S754" s="3"/>
      <c r="T754" s="3"/>
    </row>
    <row r="755" spans="2:20" ht="14.25" customHeight="1" x14ac:dyDescent="0.25">
      <c r="B755" s="4"/>
      <c r="R755" s="5"/>
      <c r="S755" s="3"/>
      <c r="T755" s="3"/>
    </row>
    <row r="756" spans="2:20" ht="14.25" customHeight="1" x14ac:dyDescent="0.25">
      <c r="B756" s="4"/>
      <c r="R756" s="5"/>
      <c r="S756" s="3"/>
      <c r="T756" s="3"/>
    </row>
    <row r="757" spans="2:20" ht="14.25" customHeight="1" x14ac:dyDescent="0.25">
      <c r="B757" s="4"/>
      <c r="R757" s="5"/>
      <c r="S757" s="3"/>
      <c r="T757" s="3"/>
    </row>
    <row r="758" spans="2:20" ht="14.25" customHeight="1" x14ac:dyDescent="0.25">
      <c r="B758" s="4"/>
      <c r="R758" s="5"/>
      <c r="S758" s="3"/>
      <c r="T758" s="3"/>
    </row>
    <row r="759" spans="2:20" ht="14.25" customHeight="1" x14ac:dyDescent="0.25">
      <c r="B759" s="4"/>
      <c r="R759" s="5"/>
      <c r="S759" s="3"/>
      <c r="T759" s="3"/>
    </row>
    <row r="760" spans="2:20" ht="14.25" customHeight="1" x14ac:dyDescent="0.25">
      <c r="B760" s="4"/>
      <c r="R760" s="5"/>
      <c r="S760" s="3"/>
      <c r="T760" s="3"/>
    </row>
    <row r="761" spans="2:20" ht="14.25" customHeight="1" x14ac:dyDescent="0.25">
      <c r="B761" s="4"/>
      <c r="R761" s="5"/>
      <c r="S761" s="3"/>
      <c r="T761" s="3"/>
    </row>
    <row r="762" spans="2:20" ht="14.25" customHeight="1" x14ac:dyDescent="0.25">
      <c r="B762" s="4"/>
      <c r="R762" s="5"/>
      <c r="S762" s="3"/>
      <c r="T762" s="3"/>
    </row>
    <row r="763" spans="2:20" ht="14.25" customHeight="1" x14ac:dyDescent="0.25">
      <c r="B763" s="4"/>
      <c r="R763" s="5"/>
      <c r="S763" s="3"/>
      <c r="T763" s="3"/>
    </row>
    <row r="764" spans="2:20" ht="14.25" customHeight="1" x14ac:dyDescent="0.25">
      <c r="B764" s="4"/>
      <c r="R764" s="5"/>
      <c r="S764" s="3"/>
      <c r="T764" s="3"/>
    </row>
    <row r="765" spans="2:20" ht="14.25" customHeight="1" x14ac:dyDescent="0.25">
      <c r="B765" s="4"/>
      <c r="R765" s="5"/>
      <c r="S765" s="3"/>
      <c r="T765" s="3"/>
    </row>
    <row r="766" spans="2:20" ht="14.25" customHeight="1" x14ac:dyDescent="0.25">
      <c r="B766" s="4"/>
      <c r="R766" s="5"/>
      <c r="S766" s="3"/>
      <c r="T766" s="3"/>
    </row>
    <row r="767" spans="2:20" ht="14.25" customHeight="1" x14ac:dyDescent="0.25">
      <c r="B767" s="4"/>
      <c r="R767" s="5"/>
      <c r="S767" s="3"/>
      <c r="T767" s="3"/>
    </row>
    <row r="768" spans="2:20" ht="14.25" customHeight="1" x14ac:dyDescent="0.25">
      <c r="B768" s="4"/>
      <c r="R768" s="5"/>
      <c r="S768" s="3"/>
      <c r="T768" s="3"/>
    </row>
    <row r="769" spans="2:20" ht="14.25" customHeight="1" x14ac:dyDescent="0.25">
      <c r="B769" s="4"/>
      <c r="R769" s="5"/>
      <c r="S769" s="3"/>
      <c r="T769" s="3"/>
    </row>
    <row r="770" spans="2:20" ht="14.25" customHeight="1" x14ac:dyDescent="0.25">
      <c r="B770" s="4"/>
      <c r="R770" s="5"/>
      <c r="S770" s="3"/>
      <c r="T770" s="3"/>
    </row>
    <row r="771" spans="2:20" ht="14.25" customHeight="1" x14ac:dyDescent="0.25">
      <c r="B771" s="4"/>
      <c r="R771" s="5"/>
      <c r="S771" s="3"/>
      <c r="T771" s="3"/>
    </row>
    <row r="772" spans="2:20" ht="14.25" customHeight="1" x14ac:dyDescent="0.25">
      <c r="B772" s="4"/>
      <c r="R772" s="5"/>
      <c r="S772" s="3"/>
      <c r="T772" s="3"/>
    </row>
    <row r="773" spans="2:20" ht="14.25" customHeight="1" x14ac:dyDescent="0.25">
      <c r="B773" s="4"/>
      <c r="R773" s="5"/>
      <c r="S773" s="3"/>
      <c r="T773" s="3"/>
    </row>
    <row r="774" spans="2:20" ht="14.25" customHeight="1" x14ac:dyDescent="0.25">
      <c r="B774" s="4"/>
      <c r="R774" s="5"/>
      <c r="S774" s="3"/>
      <c r="T774" s="3"/>
    </row>
    <row r="775" spans="2:20" ht="14.25" customHeight="1" x14ac:dyDescent="0.25">
      <c r="B775" s="4"/>
      <c r="R775" s="5"/>
      <c r="S775" s="3"/>
      <c r="T775" s="3"/>
    </row>
    <row r="776" spans="2:20" ht="14.25" customHeight="1" x14ac:dyDescent="0.25">
      <c r="B776" s="4"/>
      <c r="R776" s="5"/>
      <c r="S776" s="3"/>
      <c r="T776" s="3"/>
    </row>
    <row r="777" spans="2:20" ht="14.25" customHeight="1" x14ac:dyDescent="0.25">
      <c r="B777" s="4"/>
      <c r="R777" s="5"/>
      <c r="S777" s="3"/>
      <c r="T777" s="3"/>
    </row>
    <row r="778" spans="2:20" ht="14.25" customHeight="1" x14ac:dyDescent="0.25">
      <c r="B778" s="4"/>
      <c r="R778" s="5"/>
      <c r="S778" s="3"/>
      <c r="T778" s="3"/>
    </row>
    <row r="779" spans="2:20" ht="14.25" customHeight="1" x14ac:dyDescent="0.25">
      <c r="B779" s="4"/>
      <c r="R779" s="5"/>
      <c r="S779" s="3"/>
      <c r="T779" s="3"/>
    </row>
    <row r="780" spans="2:20" ht="14.25" customHeight="1" x14ac:dyDescent="0.25">
      <c r="B780" s="4"/>
      <c r="R780" s="5"/>
      <c r="S780" s="3"/>
      <c r="T780" s="3"/>
    </row>
    <row r="781" spans="2:20" ht="14.25" customHeight="1" x14ac:dyDescent="0.25">
      <c r="B781" s="4"/>
      <c r="R781" s="5"/>
      <c r="S781" s="3"/>
      <c r="T781" s="3"/>
    </row>
    <row r="782" spans="2:20" ht="14.25" customHeight="1" x14ac:dyDescent="0.25">
      <c r="B782" s="4"/>
      <c r="R782" s="5"/>
      <c r="S782" s="3"/>
      <c r="T782" s="3"/>
    </row>
    <row r="783" spans="2:20" ht="14.25" customHeight="1" x14ac:dyDescent="0.25">
      <c r="B783" s="4"/>
      <c r="R783" s="5"/>
      <c r="S783" s="3"/>
      <c r="T783" s="3"/>
    </row>
    <row r="784" spans="2:20" ht="14.25" customHeight="1" x14ac:dyDescent="0.25">
      <c r="B784" s="4"/>
      <c r="R784" s="5"/>
      <c r="S784" s="3"/>
      <c r="T784" s="3"/>
    </row>
    <row r="785" spans="2:20" ht="14.25" customHeight="1" x14ac:dyDescent="0.25">
      <c r="B785" s="4"/>
      <c r="R785" s="5"/>
      <c r="S785" s="3"/>
      <c r="T785" s="3"/>
    </row>
    <row r="786" spans="2:20" ht="14.25" customHeight="1" x14ac:dyDescent="0.25">
      <c r="B786" s="4"/>
      <c r="R786" s="5"/>
      <c r="S786" s="3"/>
      <c r="T786" s="3"/>
    </row>
    <row r="787" spans="2:20" ht="14.25" customHeight="1" x14ac:dyDescent="0.25">
      <c r="B787" s="4"/>
      <c r="R787" s="5"/>
      <c r="S787" s="3"/>
      <c r="T787" s="3"/>
    </row>
    <row r="788" spans="2:20" ht="14.25" customHeight="1" x14ac:dyDescent="0.25">
      <c r="B788" s="4"/>
      <c r="R788" s="5"/>
      <c r="S788" s="3"/>
      <c r="T788" s="3"/>
    </row>
    <row r="789" spans="2:20" ht="14.25" customHeight="1" x14ac:dyDescent="0.25">
      <c r="B789" s="4"/>
      <c r="R789" s="5"/>
      <c r="S789" s="3"/>
      <c r="T789" s="3"/>
    </row>
    <row r="790" spans="2:20" ht="14.25" customHeight="1" x14ac:dyDescent="0.25">
      <c r="B790" s="4"/>
      <c r="R790" s="5"/>
      <c r="S790" s="3"/>
      <c r="T790" s="3"/>
    </row>
    <row r="791" spans="2:20" ht="14.25" customHeight="1" x14ac:dyDescent="0.25">
      <c r="B791" s="4"/>
      <c r="R791" s="5"/>
      <c r="S791" s="3"/>
      <c r="T791" s="3"/>
    </row>
    <row r="792" spans="2:20" ht="14.25" customHeight="1" x14ac:dyDescent="0.25">
      <c r="B792" s="4"/>
      <c r="R792" s="5"/>
      <c r="S792" s="3"/>
      <c r="T792" s="3"/>
    </row>
    <row r="793" spans="2:20" ht="14.25" customHeight="1" x14ac:dyDescent="0.25">
      <c r="B793" s="4"/>
      <c r="R793" s="5"/>
      <c r="S793" s="3"/>
      <c r="T793" s="3"/>
    </row>
    <row r="794" spans="2:20" ht="14.25" customHeight="1" x14ac:dyDescent="0.25">
      <c r="B794" s="4"/>
      <c r="R794" s="5"/>
      <c r="S794" s="3"/>
      <c r="T794" s="3"/>
    </row>
    <row r="795" spans="2:20" ht="14.25" customHeight="1" x14ac:dyDescent="0.25">
      <c r="B795" s="4"/>
      <c r="R795" s="5"/>
      <c r="S795" s="3"/>
      <c r="T795" s="3"/>
    </row>
    <row r="796" spans="2:20" ht="14.25" customHeight="1" x14ac:dyDescent="0.25">
      <c r="B796" s="4"/>
      <c r="R796" s="5"/>
      <c r="S796" s="3"/>
      <c r="T796" s="3"/>
    </row>
    <row r="797" spans="2:20" ht="14.25" customHeight="1" x14ac:dyDescent="0.25">
      <c r="B797" s="4"/>
      <c r="R797" s="5"/>
      <c r="S797" s="3"/>
      <c r="T797" s="3"/>
    </row>
    <row r="798" spans="2:20" ht="14.25" customHeight="1" x14ac:dyDescent="0.25">
      <c r="B798" s="4"/>
      <c r="R798" s="5"/>
      <c r="S798" s="3"/>
      <c r="T798" s="3"/>
    </row>
    <row r="799" spans="2:20" ht="14.25" customHeight="1" x14ac:dyDescent="0.25">
      <c r="B799" s="4"/>
      <c r="R799" s="5"/>
      <c r="S799" s="3"/>
      <c r="T799" s="3"/>
    </row>
    <row r="800" spans="2:20" ht="14.25" customHeight="1" x14ac:dyDescent="0.25">
      <c r="B800" s="4"/>
      <c r="R800" s="5"/>
      <c r="S800" s="3"/>
      <c r="T800" s="3"/>
    </row>
    <row r="801" spans="2:20" ht="14.25" customHeight="1" x14ac:dyDescent="0.25">
      <c r="B801" s="4"/>
      <c r="R801" s="5"/>
      <c r="S801" s="3"/>
      <c r="T801" s="3"/>
    </row>
    <row r="802" spans="2:20" ht="14.25" customHeight="1" x14ac:dyDescent="0.25">
      <c r="B802" s="4"/>
      <c r="R802" s="5"/>
      <c r="S802" s="3"/>
      <c r="T802" s="3"/>
    </row>
    <row r="803" spans="2:20" ht="14.25" customHeight="1" x14ac:dyDescent="0.25">
      <c r="B803" s="4"/>
      <c r="R803" s="5"/>
      <c r="S803" s="3"/>
      <c r="T803" s="3"/>
    </row>
    <row r="804" spans="2:20" ht="14.25" customHeight="1" x14ac:dyDescent="0.25">
      <c r="B804" s="4"/>
      <c r="R804" s="5"/>
      <c r="S804" s="3"/>
      <c r="T804" s="3"/>
    </row>
    <row r="805" spans="2:20" ht="14.25" customHeight="1" x14ac:dyDescent="0.25">
      <c r="B805" s="4"/>
      <c r="R805" s="5"/>
      <c r="S805" s="3"/>
      <c r="T805" s="3"/>
    </row>
    <row r="806" spans="2:20" ht="14.25" customHeight="1" x14ac:dyDescent="0.25">
      <c r="B806" s="4"/>
      <c r="R806" s="5"/>
      <c r="S806" s="3"/>
      <c r="T806" s="3"/>
    </row>
    <row r="807" spans="2:20" ht="14.25" customHeight="1" x14ac:dyDescent="0.25">
      <c r="B807" s="4"/>
      <c r="R807" s="5"/>
      <c r="S807" s="3"/>
      <c r="T807" s="3"/>
    </row>
    <row r="808" spans="2:20" ht="14.25" customHeight="1" x14ac:dyDescent="0.25">
      <c r="B808" s="4"/>
      <c r="R808" s="5"/>
      <c r="S808" s="3"/>
      <c r="T808" s="3"/>
    </row>
    <row r="809" spans="2:20" ht="14.25" customHeight="1" x14ac:dyDescent="0.25">
      <c r="B809" s="4"/>
      <c r="R809" s="5"/>
      <c r="S809" s="3"/>
      <c r="T809" s="3"/>
    </row>
    <row r="810" spans="2:20" ht="14.25" customHeight="1" x14ac:dyDescent="0.25">
      <c r="B810" s="4"/>
      <c r="R810" s="5"/>
      <c r="S810" s="3"/>
      <c r="T810" s="3"/>
    </row>
    <row r="811" spans="2:20" ht="14.25" customHeight="1" x14ac:dyDescent="0.25">
      <c r="B811" s="4"/>
      <c r="R811" s="5"/>
      <c r="S811" s="3"/>
      <c r="T811" s="3"/>
    </row>
    <row r="812" spans="2:20" ht="14.25" customHeight="1" x14ac:dyDescent="0.25">
      <c r="B812" s="4"/>
      <c r="R812" s="5"/>
      <c r="S812" s="3"/>
      <c r="T812" s="3"/>
    </row>
    <row r="813" spans="2:20" ht="14.25" customHeight="1" x14ac:dyDescent="0.25">
      <c r="B813" s="4"/>
      <c r="R813" s="5"/>
      <c r="S813" s="3"/>
      <c r="T813" s="3"/>
    </row>
    <row r="814" spans="2:20" ht="14.25" customHeight="1" x14ac:dyDescent="0.25">
      <c r="B814" s="4"/>
      <c r="R814" s="5"/>
      <c r="S814" s="3"/>
      <c r="T814" s="3"/>
    </row>
    <row r="815" spans="2:20" ht="14.25" customHeight="1" x14ac:dyDescent="0.25">
      <c r="B815" s="4"/>
      <c r="R815" s="5"/>
      <c r="S815" s="3"/>
      <c r="T815" s="3"/>
    </row>
    <row r="816" spans="2:20" ht="14.25" customHeight="1" x14ac:dyDescent="0.25">
      <c r="B816" s="4"/>
      <c r="R816" s="5"/>
      <c r="S816" s="3"/>
      <c r="T816" s="3"/>
    </row>
    <row r="817" spans="2:20" ht="14.25" customHeight="1" x14ac:dyDescent="0.25">
      <c r="B817" s="4"/>
      <c r="R817" s="5"/>
      <c r="S817" s="3"/>
      <c r="T817" s="3"/>
    </row>
    <row r="818" spans="2:20" ht="14.25" customHeight="1" x14ac:dyDescent="0.25">
      <c r="B818" s="4"/>
      <c r="R818" s="5"/>
      <c r="S818" s="3"/>
      <c r="T818" s="3"/>
    </row>
    <row r="819" spans="2:20" ht="14.25" customHeight="1" x14ac:dyDescent="0.25">
      <c r="B819" s="4"/>
      <c r="R819" s="5"/>
      <c r="S819" s="3"/>
      <c r="T819" s="3"/>
    </row>
    <row r="820" spans="2:20" ht="14.25" customHeight="1" x14ac:dyDescent="0.25">
      <c r="B820" s="4"/>
      <c r="R820" s="5"/>
      <c r="S820" s="3"/>
      <c r="T820" s="3"/>
    </row>
    <row r="821" spans="2:20" ht="14.25" customHeight="1" x14ac:dyDescent="0.25">
      <c r="B821" s="4"/>
      <c r="R821" s="5"/>
      <c r="S821" s="3"/>
      <c r="T821" s="3"/>
    </row>
    <row r="822" spans="2:20" ht="14.25" customHeight="1" x14ac:dyDescent="0.25">
      <c r="B822" s="4"/>
      <c r="R822" s="5"/>
      <c r="S822" s="3"/>
      <c r="T822" s="3"/>
    </row>
    <row r="823" spans="2:20" ht="14.25" customHeight="1" x14ac:dyDescent="0.25">
      <c r="B823" s="4"/>
      <c r="R823" s="5"/>
      <c r="S823" s="3"/>
      <c r="T823" s="3"/>
    </row>
    <row r="824" spans="2:20" ht="14.25" customHeight="1" x14ac:dyDescent="0.25">
      <c r="B824" s="4"/>
      <c r="R824" s="5"/>
      <c r="S824" s="3"/>
      <c r="T824" s="3"/>
    </row>
    <row r="825" spans="2:20" ht="14.25" customHeight="1" x14ac:dyDescent="0.25">
      <c r="B825" s="4"/>
      <c r="R825" s="5"/>
      <c r="S825" s="3"/>
      <c r="T825" s="3"/>
    </row>
    <row r="826" spans="2:20" ht="14.25" customHeight="1" x14ac:dyDescent="0.25">
      <c r="B826" s="4"/>
      <c r="R826" s="5"/>
      <c r="S826" s="3"/>
      <c r="T826" s="3"/>
    </row>
    <row r="827" spans="2:20" ht="14.25" customHeight="1" x14ac:dyDescent="0.25">
      <c r="B827" s="4"/>
      <c r="R827" s="5"/>
      <c r="S827" s="3"/>
      <c r="T827" s="3"/>
    </row>
    <row r="828" spans="2:20" ht="14.25" customHeight="1" x14ac:dyDescent="0.25">
      <c r="B828" s="4"/>
      <c r="R828" s="5"/>
      <c r="S828" s="3"/>
      <c r="T828" s="3"/>
    </row>
    <row r="829" spans="2:20" ht="14.25" customHeight="1" x14ac:dyDescent="0.25">
      <c r="B829" s="4"/>
      <c r="R829" s="5"/>
      <c r="S829" s="3"/>
      <c r="T829" s="3"/>
    </row>
    <row r="830" spans="2:20" ht="14.25" customHeight="1" x14ac:dyDescent="0.25">
      <c r="B830" s="4"/>
      <c r="R830" s="5"/>
      <c r="S830" s="3"/>
      <c r="T830" s="3"/>
    </row>
    <row r="831" spans="2:20" ht="14.25" customHeight="1" x14ac:dyDescent="0.25">
      <c r="B831" s="4"/>
      <c r="R831" s="5"/>
      <c r="S831" s="3"/>
      <c r="T831" s="3"/>
    </row>
    <row r="832" spans="2:20" ht="14.25" customHeight="1" x14ac:dyDescent="0.25">
      <c r="B832" s="4"/>
      <c r="R832" s="5"/>
      <c r="S832" s="3"/>
      <c r="T832" s="3"/>
    </row>
    <row r="833" spans="2:20" ht="14.25" customHeight="1" x14ac:dyDescent="0.25">
      <c r="B833" s="4"/>
      <c r="R833" s="5"/>
      <c r="S833" s="3"/>
      <c r="T833" s="3"/>
    </row>
    <row r="834" spans="2:20" ht="14.25" customHeight="1" x14ac:dyDescent="0.25">
      <c r="B834" s="4"/>
      <c r="R834" s="5"/>
      <c r="S834" s="3"/>
      <c r="T834" s="3"/>
    </row>
    <row r="835" spans="2:20" ht="14.25" customHeight="1" x14ac:dyDescent="0.25">
      <c r="B835" s="4"/>
      <c r="R835" s="5"/>
      <c r="S835" s="3"/>
      <c r="T835" s="3"/>
    </row>
    <row r="836" spans="2:20" ht="14.25" customHeight="1" x14ac:dyDescent="0.25">
      <c r="B836" s="4"/>
      <c r="R836" s="5"/>
      <c r="S836" s="3"/>
      <c r="T836" s="3"/>
    </row>
    <row r="837" spans="2:20" ht="14.25" customHeight="1" x14ac:dyDescent="0.25">
      <c r="B837" s="4"/>
      <c r="R837" s="5"/>
      <c r="S837" s="3"/>
      <c r="T837" s="3"/>
    </row>
    <row r="838" spans="2:20" ht="14.25" customHeight="1" x14ac:dyDescent="0.25">
      <c r="B838" s="4"/>
      <c r="R838" s="5"/>
      <c r="S838" s="3"/>
      <c r="T838" s="3"/>
    </row>
    <row r="839" spans="2:20" ht="14.25" customHeight="1" x14ac:dyDescent="0.25">
      <c r="B839" s="4"/>
      <c r="R839" s="5"/>
      <c r="S839" s="3"/>
      <c r="T839" s="3"/>
    </row>
    <row r="840" spans="2:20" ht="14.25" customHeight="1" x14ac:dyDescent="0.25">
      <c r="B840" s="4"/>
      <c r="R840" s="5"/>
      <c r="S840" s="3"/>
      <c r="T840" s="3"/>
    </row>
    <row r="841" spans="2:20" ht="14.25" customHeight="1" x14ac:dyDescent="0.25">
      <c r="B841" s="4"/>
      <c r="R841" s="5"/>
      <c r="S841" s="3"/>
      <c r="T841" s="3"/>
    </row>
    <row r="842" spans="2:20" ht="14.25" customHeight="1" x14ac:dyDescent="0.25">
      <c r="B842" s="4"/>
      <c r="R842" s="5"/>
      <c r="S842" s="3"/>
      <c r="T842" s="3"/>
    </row>
    <row r="843" spans="2:20" ht="14.25" customHeight="1" x14ac:dyDescent="0.25">
      <c r="B843" s="4"/>
      <c r="R843" s="5"/>
      <c r="S843" s="3"/>
      <c r="T843" s="3"/>
    </row>
    <row r="844" spans="2:20" ht="14.25" customHeight="1" x14ac:dyDescent="0.25">
      <c r="B844" s="4"/>
      <c r="R844" s="5"/>
      <c r="S844" s="3"/>
      <c r="T844" s="3"/>
    </row>
    <row r="845" spans="2:20" ht="14.25" customHeight="1" x14ac:dyDescent="0.25">
      <c r="B845" s="4"/>
      <c r="R845" s="5"/>
      <c r="S845" s="3"/>
      <c r="T845" s="3"/>
    </row>
    <row r="846" spans="2:20" ht="14.25" customHeight="1" x14ac:dyDescent="0.25">
      <c r="B846" s="4"/>
      <c r="R846" s="5"/>
      <c r="S846" s="3"/>
      <c r="T846" s="3"/>
    </row>
    <row r="847" spans="2:20" ht="14.25" customHeight="1" x14ac:dyDescent="0.25">
      <c r="B847" s="4"/>
      <c r="R847" s="5"/>
      <c r="S847" s="3"/>
      <c r="T847" s="3"/>
    </row>
    <row r="848" spans="2:20" ht="14.25" customHeight="1" x14ac:dyDescent="0.25">
      <c r="B848" s="4"/>
      <c r="R848" s="5"/>
      <c r="S848" s="3"/>
      <c r="T848" s="3"/>
    </row>
    <row r="849" spans="2:20" ht="14.25" customHeight="1" x14ac:dyDescent="0.25">
      <c r="B849" s="4"/>
      <c r="R849" s="5"/>
      <c r="S849" s="3"/>
      <c r="T849" s="3"/>
    </row>
    <row r="850" spans="2:20" ht="14.25" customHeight="1" x14ac:dyDescent="0.25">
      <c r="B850" s="4"/>
      <c r="R850" s="5"/>
      <c r="S850" s="3"/>
      <c r="T850" s="3"/>
    </row>
    <row r="851" spans="2:20" ht="14.25" customHeight="1" x14ac:dyDescent="0.25">
      <c r="B851" s="4"/>
      <c r="R851" s="5"/>
      <c r="S851" s="3"/>
      <c r="T851" s="3"/>
    </row>
    <row r="852" spans="2:20" ht="14.25" customHeight="1" x14ac:dyDescent="0.25">
      <c r="B852" s="4"/>
      <c r="R852" s="5"/>
      <c r="S852" s="3"/>
      <c r="T852" s="3"/>
    </row>
    <row r="853" spans="2:20" ht="14.25" customHeight="1" x14ac:dyDescent="0.25">
      <c r="B853" s="4"/>
      <c r="R853" s="5"/>
      <c r="S853" s="3"/>
      <c r="T853" s="3"/>
    </row>
    <row r="854" spans="2:20" ht="14.25" customHeight="1" x14ac:dyDescent="0.25">
      <c r="B854" s="4"/>
      <c r="R854" s="5"/>
      <c r="S854" s="3"/>
      <c r="T854" s="3"/>
    </row>
    <row r="855" spans="2:20" ht="14.25" customHeight="1" x14ac:dyDescent="0.25">
      <c r="B855" s="4"/>
      <c r="R855" s="5"/>
      <c r="S855" s="3"/>
      <c r="T855" s="3"/>
    </row>
    <row r="856" spans="2:20" ht="14.25" customHeight="1" x14ac:dyDescent="0.25">
      <c r="B856" s="4"/>
      <c r="R856" s="5"/>
      <c r="S856" s="3"/>
      <c r="T856" s="3"/>
    </row>
    <row r="857" spans="2:20" ht="14.25" customHeight="1" x14ac:dyDescent="0.25">
      <c r="B857" s="4"/>
      <c r="R857" s="5"/>
      <c r="S857" s="3"/>
      <c r="T857" s="3"/>
    </row>
    <row r="858" spans="2:20" ht="14.25" customHeight="1" x14ac:dyDescent="0.25">
      <c r="B858" s="4"/>
      <c r="R858" s="5"/>
      <c r="S858" s="3"/>
      <c r="T858" s="3"/>
    </row>
    <row r="859" spans="2:20" ht="14.25" customHeight="1" x14ac:dyDescent="0.25">
      <c r="B859" s="4"/>
      <c r="R859" s="5"/>
      <c r="S859" s="3"/>
      <c r="T859" s="3"/>
    </row>
    <row r="860" spans="2:20" ht="14.25" customHeight="1" x14ac:dyDescent="0.25">
      <c r="B860" s="4"/>
      <c r="R860" s="5"/>
      <c r="S860" s="3"/>
      <c r="T860" s="3"/>
    </row>
    <row r="861" spans="2:20" ht="14.25" customHeight="1" x14ac:dyDescent="0.25">
      <c r="B861" s="4"/>
      <c r="R861" s="5"/>
      <c r="S861" s="3"/>
      <c r="T861" s="3"/>
    </row>
    <row r="862" spans="2:20" ht="14.25" customHeight="1" x14ac:dyDescent="0.25">
      <c r="B862" s="4"/>
      <c r="R862" s="5"/>
      <c r="S862" s="3"/>
      <c r="T862" s="3"/>
    </row>
    <row r="863" spans="2:20" ht="14.25" customHeight="1" x14ac:dyDescent="0.25">
      <c r="B863" s="4"/>
      <c r="R863" s="5"/>
      <c r="S863" s="3"/>
      <c r="T863" s="3"/>
    </row>
    <row r="864" spans="2:20" ht="14.25" customHeight="1" x14ac:dyDescent="0.25">
      <c r="B864" s="4"/>
      <c r="R864" s="5"/>
      <c r="S864" s="3"/>
      <c r="T864" s="3"/>
    </row>
    <row r="865" spans="2:20" ht="14.25" customHeight="1" x14ac:dyDescent="0.25">
      <c r="B865" s="4"/>
      <c r="R865" s="5"/>
      <c r="S865" s="3"/>
      <c r="T865" s="3"/>
    </row>
    <row r="866" spans="2:20" ht="14.25" customHeight="1" x14ac:dyDescent="0.25">
      <c r="B866" s="4"/>
      <c r="R866" s="5"/>
      <c r="S866" s="3"/>
      <c r="T866" s="3"/>
    </row>
    <row r="867" spans="2:20" ht="14.25" customHeight="1" x14ac:dyDescent="0.25">
      <c r="B867" s="4"/>
      <c r="R867" s="5"/>
      <c r="S867" s="3"/>
      <c r="T867" s="3"/>
    </row>
    <row r="868" spans="2:20" ht="14.25" customHeight="1" x14ac:dyDescent="0.25">
      <c r="B868" s="4"/>
      <c r="R868" s="5"/>
      <c r="S868" s="3"/>
      <c r="T868" s="3"/>
    </row>
    <row r="869" spans="2:20" ht="14.25" customHeight="1" x14ac:dyDescent="0.25">
      <c r="B869" s="4"/>
      <c r="R869" s="5"/>
      <c r="S869" s="3"/>
      <c r="T869" s="3"/>
    </row>
    <row r="870" spans="2:20" ht="14.25" customHeight="1" x14ac:dyDescent="0.25">
      <c r="B870" s="4"/>
      <c r="R870" s="5"/>
      <c r="S870" s="3"/>
      <c r="T870" s="3"/>
    </row>
    <row r="871" spans="2:20" ht="14.25" customHeight="1" x14ac:dyDescent="0.25">
      <c r="B871" s="4"/>
      <c r="R871" s="5"/>
      <c r="S871" s="3"/>
      <c r="T871" s="3"/>
    </row>
    <row r="872" spans="2:20" ht="14.25" customHeight="1" x14ac:dyDescent="0.25">
      <c r="B872" s="4"/>
      <c r="R872" s="5"/>
      <c r="S872" s="3"/>
      <c r="T872" s="3"/>
    </row>
    <row r="873" spans="2:20" ht="14.25" customHeight="1" x14ac:dyDescent="0.25">
      <c r="B873" s="4"/>
      <c r="R873" s="5"/>
      <c r="S873" s="3"/>
      <c r="T873" s="3"/>
    </row>
    <row r="874" spans="2:20" ht="14.25" customHeight="1" x14ac:dyDescent="0.25">
      <c r="B874" s="4"/>
      <c r="R874" s="5"/>
      <c r="S874" s="3"/>
      <c r="T874" s="3"/>
    </row>
    <row r="875" spans="2:20" ht="14.25" customHeight="1" x14ac:dyDescent="0.25">
      <c r="B875" s="4"/>
      <c r="R875" s="5"/>
      <c r="S875" s="3"/>
      <c r="T875" s="3"/>
    </row>
    <row r="876" spans="2:20" ht="14.25" customHeight="1" x14ac:dyDescent="0.25">
      <c r="B876" s="4"/>
      <c r="R876" s="5"/>
      <c r="S876" s="3"/>
      <c r="T876" s="3"/>
    </row>
    <row r="877" spans="2:20" ht="14.25" customHeight="1" x14ac:dyDescent="0.25">
      <c r="B877" s="4"/>
      <c r="R877" s="5"/>
      <c r="S877" s="3"/>
      <c r="T877" s="3"/>
    </row>
    <row r="878" spans="2:20" ht="14.25" customHeight="1" x14ac:dyDescent="0.25">
      <c r="B878" s="4"/>
      <c r="R878" s="5"/>
      <c r="S878" s="3"/>
      <c r="T878" s="3"/>
    </row>
    <row r="879" spans="2:20" ht="14.25" customHeight="1" x14ac:dyDescent="0.25">
      <c r="B879" s="4"/>
      <c r="R879" s="5"/>
      <c r="S879" s="3"/>
      <c r="T879" s="3"/>
    </row>
    <row r="880" spans="2:20" ht="14.25" customHeight="1" x14ac:dyDescent="0.25">
      <c r="B880" s="4"/>
      <c r="R880" s="5"/>
      <c r="S880" s="3"/>
      <c r="T880" s="3"/>
    </row>
    <row r="881" spans="2:20" ht="14.25" customHeight="1" x14ac:dyDescent="0.25">
      <c r="B881" s="4"/>
      <c r="R881" s="5"/>
      <c r="S881" s="3"/>
      <c r="T881" s="3"/>
    </row>
    <row r="882" spans="2:20" ht="14.25" customHeight="1" x14ac:dyDescent="0.25">
      <c r="B882" s="4"/>
      <c r="R882" s="5"/>
      <c r="S882" s="3"/>
      <c r="T882" s="3"/>
    </row>
    <row r="883" spans="2:20" ht="14.25" customHeight="1" x14ac:dyDescent="0.25">
      <c r="B883" s="4"/>
      <c r="R883" s="5"/>
      <c r="S883" s="3"/>
      <c r="T883" s="3"/>
    </row>
    <row r="884" spans="2:20" ht="14.25" customHeight="1" x14ac:dyDescent="0.25">
      <c r="B884" s="4"/>
      <c r="R884" s="5"/>
      <c r="S884" s="3"/>
      <c r="T884" s="3"/>
    </row>
    <row r="885" spans="2:20" ht="14.25" customHeight="1" x14ac:dyDescent="0.25">
      <c r="B885" s="4"/>
      <c r="R885" s="5"/>
      <c r="S885" s="3"/>
      <c r="T885" s="3"/>
    </row>
    <row r="886" spans="2:20" ht="14.25" customHeight="1" x14ac:dyDescent="0.25">
      <c r="B886" s="4"/>
      <c r="R886" s="5"/>
      <c r="S886" s="3"/>
      <c r="T886" s="3"/>
    </row>
    <row r="887" spans="2:20" ht="14.25" customHeight="1" x14ac:dyDescent="0.25">
      <c r="B887" s="4"/>
      <c r="R887" s="5"/>
      <c r="S887" s="3"/>
      <c r="T887" s="3"/>
    </row>
    <row r="888" spans="2:20" ht="14.25" customHeight="1" x14ac:dyDescent="0.25">
      <c r="B888" s="4"/>
      <c r="R888" s="5"/>
      <c r="S888" s="3"/>
      <c r="T888" s="3"/>
    </row>
    <row r="889" spans="2:20" ht="14.25" customHeight="1" x14ac:dyDescent="0.25">
      <c r="B889" s="4"/>
      <c r="R889" s="5"/>
      <c r="S889" s="3"/>
      <c r="T889" s="3"/>
    </row>
    <row r="890" spans="2:20" ht="14.25" customHeight="1" x14ac:dyDescent="0.25">
      <c r="B890" s="4"/>
      <c r="R890" s="5"/>
      <c r="S890" s="3"/>
      <c r="T890" s="3"/>
    </row>
    <row r="891" spans="2:20" ht="14.25" customHeight="1" x14ac:dyDescent="0.25">
      <c r="B891" s="4"/>
      <c r="R891" s="5"/>
      <c r="S891" s="3"/>
      <c r="T891" s="3"/>
    </row>
    <row r="892" spans="2:20" ht="14.25" customHeight="1" x14ac:dyDescent="0.25">
      <c r="B892" s="4"/>
      <c r="R892" s="5"/>
      <c r="S892" s="3"/>
      <c r="T892" s="3"/>
    </row>
    <row r="893" spans="2:20" ht="14.25" customHeight="1" x14ac:dyDescent="0.25">
      <c r="B893" s="4"/>
      <c r="R893" s="5"/>
      <c r="S893" s="3"/>
      <c r="T893" s="3"/>
    </row>
    <row r="894" spans="2:20" ht="14.25" customHeight="1" x14ac:dyDescent="0.25">
      <c r="B894" s="4"/>
      <c r="R894" s="5"/>
      <c r="S894" s="3"/>
      <c r="T894" s="3"/>
    </row>
    <row r="895" spans="2:20" ht="14.25" customHeight="1" x14ac:dyDescent="0.25">
      <c r="B895" s="4"/>
      <c r="R895" s="5"/>
      <c r="S895" s="3"/>
      <c r="T895" s="3"/>
    </row>
    <row r="896" spans="2:20" ht="14.25" customHeight="1" x14ac:dyDescent="0.25">
      <c r="B896" s="4"/>
      <c r="R896" s="5"/>
      <c r="S896" s="3"/>
      <c r="T896" s="3"/>
    </row>
    <row r="897" spans="2:20" ht="14.25" customHeight="1" x14ac:dyDescent="0.25">
      <c r="B897" s="4"/>
      <c r="R897" s="5"/>
      <c r="S897" s="3"/>
      <c r="T897" s="3"/>
    </row>
    <row r="898" spans="2:20" ht="14.25" customHeight="1" x14ac:dyDescent="0.25">
      <c r="B898" s="4"/>
      <c r="R898" s="5"/>
      <c r="S898" s="3"/>
      <c r="T898" s="3"/>
    </row>
    <row r="899" spans="2:20" ht="14.25" customHeight="1" x14ac:dyDescent="0.25">
      <c r="B899" s="4"/>
      <c r="R899" s="5"/>
      <c r="S899" s="3"/>
      <c r="T899" s="3"/>
    </row>
    <row r="900" spans="2:20" ht="14.25" customHeight="1" x14ac:dyDescent="0.25">
      <c r="B900" s="4"/>
      <c r="R900" s="5"/>
      <c r="S900" s="3"/>
      <c r="T900" s="3"/>
    </row>
    <row r="901" spans="2:20" ht="14.25" customHeight="1" x14ac:dyDescent="0.25">
      <c r="B901" s="4"/>
      <c r="R901" s="5"/>
      <c r="S901" s="3"/>
      <c r="T901" s="3"/>
    </row>
    <row r="902" spans="2:20" ht="14.25" customHeight="1" x14ac:dyDescent="0.25">
      <c r="B902" s="4"/>
      <c r="R902" s="5"/>
      <c r="S902" s="3"/>
      <c r="T902" s="3"/>
    </row>
    <row r="903" spans="2:20" ht="14.25" customHeight="1" x14ac:dyDescent="0.25">
      <c r="B903" s="4"/>
      <c r="R903" s="5"/>
      <c r="S903" s="3"/>
      <c r="T903" s="3"/>
    </row>
    <row r="904" spans="2:20" ht="14.25" customHeight="1" x14ac:dyDescent="0.25">
      <c r="B904" s="4"/>
      <c r="R904" s="5"/>
      <c r="S904" s="3"/>
      <c r="T904" s="3"/>
    </row>
    <row r="905" spans="2:20" ht="14.25" customHeight="1" x14ac:dyDescent="0.25">
      <c r="B905" s="4"/>
      <c r="R905" s="5"/>
      <c r="S905" s="3"/>
      <c r="T905" s="3"/>
    </row>
    <row r="906" spans="2:20" ht="14.25" customHeight="1" x14ac:dyDescent="0.25">
      <c r="B906" s="4"/>
      <c r="R906" s="5"/>
      <c r="S906" s="3"/>
      <c r="T906" s="3"/>
    </row>
    <row r="907" spans="2:20" ht="14.25" customHeight="1" x14ac:dyDescent="0.25">
      <c r="B907" s="4"/>
      <c r="R907" s="5"/>
      <c r="S907" s="3"/>
      <c r="T907" s="3"/>
    </row>
    <row r="908" spans="2:20" ht="14.25" customHeight="1" x14ac:dyDescent="0.25">
      <c r="B908" s="4"/>
      <c r="R908" s="5"/>
      <c r="S908" s="3"/>
      <c r="T908" s="3"/>
    </row>
    <row r="909" spans="2:20" ht="14.25" customHeight="1" x14ac:dyDescent="0.25">
      <c r="B909" s="4"/>
      <c r="R909" s="5"/>
      <c r="S909" s="3"/>
      <c r="T909" s="3"/>
    </row>
    <row r="910" spans="2:20" ht="14.25" customHeight="1" x14ac:dyDescent="0.25">
      <c r="B910" s="4"/>
      <c r="R910" s="5"/>
      <c r="S910" s="3"/>
      <c r="T910" s="3"/>
    </row>
    <row r="911" spans="2:20" ht="14.25" customHeight="1" x14ac:dyDescent="0.25">
      <c r="B911" s="4"/>
      <c r="R911" s="5"/>
      <c r="S911" s="3"/>
      <c r="T911" s="3"/>
    </row>
    <row r="912" spans="2:20" ht="14.25" customHeight="1" x14ac:dyDescent="0.25">
      <c r="B912" s="4"/>
      <c r="R912" s="5"/>
      <c r="S912" s="3"/>
      <c r="T912" s="3"/>
    </row>
    <row r="913" spans="2:20" ht="14.25" customHeight="1" x14ac:dyDescent="0.25">
      <c r="B913" s="4"/>
      <c r="R913" s="5"/>
      <c r="S913" s="3"/>
      <c r="T913" s="3"/>
    </row>
    <row r="914" spans="2:20" ht="14.25" customHeight="1" x14ac:dyDescent="0.25">
      <c r="B914" s="4"/>
      <c r="R914" s="5"/>
      <c r="S914" s="3"/>
      <c r="T914" s="3"/>
    </row>
    <row r="915" spans="2:20" ht="14.25" customHeight="1" x14ac:dyDescent="0.25">
      <c r="B915" s="4"/>
      <c r="R915" s="5"/>
      <c r="S915" s="3"/>
      <c r="T915" s="3"/>
    </row>
    <row r="916" spans="2:20" ht="14.25" customHeight="1" x14ac:dyDescent="0.25">
      <c r="B916" s="4"/>
      <c r="R916" s="5"/>
      <c r="S916" s="3"/>
      <c r="T916" s="3"/>
    </row>
    <row r="917" spans="2:20" ht="14.25" customHeight="1" x14ac:dyDescent="0.25">
      <c r="B917" s="4"/>
      <c r="R917" s="5"/>
      <c r="S917" s="3"/>
      <c r="T917" s="3"/>
    </row>
    <row r="918" spans="2:20" ht="14.25" customHeight="1" x14ac:dyDescent="0.25">
      <c r="B918" s="4"/>
      <c r="R918" s="5"/>
      <c r="S918" s="3"/>
      <c r="T918" s="3"/>
    </row>
    <row r="919" spans="2:20" ht="14.25" customHeight="1" x14ac:dyDescent="0.25">
      <c r="B919" s="4"/>
      <c r="R919" s="5"/>
      <c r="S919" s="3"/>
      <c r="T919" s="3"/>
    </row>
    <row r="920" spans="2:20" ht="14.25" customHeight="1" x14ac:dyDescent="0.25">
      <c r="B920" s="4"/>
      <c r="R920" s="5"/>
      <c r="S920" s="3"/>
      <c r="T920" s="3"/>
    </row>
    <row r="921" spans="2:20" ht="14.25" customHeight="1" x14ac:dyDescent="0.25">
      <c r="B921" s="4"/>
      <c r="R921" s="5"/>
      <c r="S921" s="3"/>
      <c r="T921" s="3"/>
    </row>
    <row r="922" spans="2:20" ht="14.25" customHeight="1" x14ac:dyDescent="0.25">
      <c r="B922" s="4"/>
      <c r="R922" s="5"/>
      <c r="S922" s="3"/>
      <c r="T922" s="3"/>
    </row>
    <row r="923" spans="2:20" ht="14.25" customHeight="1" x14ac:dyDescent="0.25">
      <c r="B923" s="4"/>
      <c r="R923" s="5"/>
      <c r="S923" s="3"/>
      <c r="T923" s="3"/>
    </row>
    <row r="924" spans="2:20" ht="14.25" customHeight="1" x14ac:dyDescent="0.25">
      <c r="B924" s="4"/>
      <c r="R924" s="5"/>
      <c r="S924" s="3"/>
      <c r="T924" s="3"/>
    </row>
    <row r="925" spans="2:20" ht="14.25" customHeight="1" x14ac:dyDescent="0.25">
      <c r="B925" s="4"/>
      <c r="R925" s="5"/>
      <c r="S925" s="3"/>
      <c r="T925" s="3"/>
    </row>
    <row r="926" spans="2:20" ht="14.25" customHeight="1" x14ac:dyDescent="0.25">
      <c r="B926" s="4"/>
      <c r="R926" s="5"/>
      <c r="S926" s="3"/>
      <c r="T926" s="3"/>
    </row>
    <row r="927" spans="2:20" ht="14.25" customHeight="1" x14ac:dyDescent="0.25">
      <c r="B927" s="4"/>
      <c r="R927" s="5"/>
      <c r="S927" s="3"/>
      <c r="T927" s="3"/>
    </row>
    <row r="928" spans="2:20" ht="14.25" customHeight="1" x14ac:dyDescent="0.25">
      <c r="B928" s="4"/>
      <c r="R928" s="5"/>
      <c r="S928" s="3"/>
      <c r="T928" s="3"/>
    </row>
    <row r="929" spans="2:20" ht="14.25" customHeight="1" x14ac:dyDescent="0.25">
      <c r="B929" s="4"/>
      <c r="R929" s="5"/>
      <c r="S929" s="3"/>
      <c r="T929" s="3"/>
    </row>
    <row r="930" spans="2:20" ht="14.25" customHeight="1" x14ac:dyDescent="0.25">
      <c r="B930" s="4"/>
      <c r="R930" s="5"/>
      <c r="S930" s="3"/>
      <c r="T930" s="3"/>
    </row>
    <row r="931" spans="2:20" ht="14.25" customHeight="1" x14ac:dyDescent="0.25">
      <c r="B931" s="4"/>
      <c r="R931" s="5"/>
      <c r="S931" s="3"/>
      <c r="T931" s="3"/>
    </row>
    <row r="932" spans="2:20" ht="14.25" customHeight="1" x14ac:dyDescent="0.25">
      <c r="B932" s="4"/>
      <c r="R932" s="5"/>
      <c r="S932" s="3"/>
      <c r="T932" s="3"/>
    </row>
    <row r="933" spans="2:20" ht="14.25" customHeight="1" x14ac:dyDescent="0.25">
      <c r="B933" s="4"/>
      <c r="R933" s="5"/>
      <c r="S933" s="3"/>
      <c r="T933" s="3"/>
    </row>
    <row r="934" spans="2:20" ht="14.25" customHeight="1" x14ac:dyDescent="0.25">
      <c r="B934" s="4"/>
      <c r="R934" s="5"/>
      <c r="S934" s="3"/>
      <c r="T934" s="3"/>
    </row>
    <row r="935" spans="2:20" ht="14.25" customHeight="1" x14ac:dyDescent="0.25">
      <c r="B935" s="4"/>
      <c r="R935" s="5"/>
      <c r="S935" s="3"/>
      <c r="T935" s="3"/>
    </row>
    <row r="936" spans="2:20" ht="14.25" customHeight="1" x14ac:dyDescent="0.25">
      <c r="B936" s="4"/>
      <c r="R936" s="5"/>
      <c r="S936" s="3"/>
      <c r="T936" s="3"/>
    </row>
    <row r="937" spans="2:20" ht="14.25" customHeight="1" x14ac:dyDescent="0.25">
      <c r="B937" s="4"/>
      <c r="R937" s="5"/>
      <c r="S937" s="3"/>
      <c r="T937" s="3"/>
    </row>
    <row r="938" spans="2:20" ht="14.25" customHeight="1" x14ac:dyDescent="0.25">
      <c r="B938" s="4"/>
      <c r="R938" s="5"/>
      <c r="S938" s="3"/>
      <c r="T938" s="3"/>
    </row>
    <row r="939" spans="2:20" ht="14.25" customHeight="1" x14ac:dyDescent="0.25">
      <c r="B939" s="4"/>
      <c r="R939" s="5"/>
      <c r="S939" s="3"/>
      <c r="T939" s="3"/>
    </row>
    <row r="940" spans="2:20" ht="14.25" customHeight="1" x14ac:dyDescent="0.25">
      <c r="B940" s="4"/>
      <c r="R940" s="5"/>
      <c r="S940" s="3"/>
      <c r="T940" s="3"/>
    </row>
    <row r="941" spans="2:20" ht="14.25" customHeight="1" x14ac:dyDescent="0.25">
      <c r="B941" s="4"/>
      <c r="R941" s="5"/>
      <c r="S941" s="3"/>
      <c r="T941" s="3"/>
    </row>
    <row r="942" spans="2:20" ht="14.25" customHeight="1" x14ac:dyDescent="0.25">
      <c r="B942" s="4"/>
      <c r="R942" s="5"/>
      <c r="S942" s="3"/>
      <c r="T942" s="3"/>
    </row>
    <row r="943" spans="2:20" ht="14.25" customHeight="1" x14ac:dyDescent="0.25">
      <c r="B943" s="4"/>
      <c r="R943" s="5"/>
      <c r="S943" s="3"/>
      <c r="T943" s="3"/>
    </row>
    <row r="944" spans="2:20" ht="14.25" customHeight="1" x14ac:dyDescent="0.25">
      <c r="B944" s="4"/>
      <c r="R944" s="5"/>
      <c r="S944" s="3"/>
      <c r="T944" s="3"/>
    </row>
    <row r="945" spans="2:20" ht="14.25" customHeight="1" x14ac:dyDescent="0.25">
      <c r="B945" s="4"/>
      <c r="R945" s="5"/>
      <c r="S945" s="3"/>
      <c r="T945" s="3"/>
    </row>
    <row r="946" spans="2:20" ht="14.25" customHeight="1" x14ac:dyDescent="0.25">
      <c r="B946" s="4"/>
      <c r="R946" s="5"/>
      <c r="S946" s="3"/>
      <c r="T946" s="3"/>
    </row>
    <row r="947" spans="2:20" ht="14.25" customHeight="1" x14ac:dyDescent="0.25">
      <c r="B947" s="4"/>
      <c r="R947" s="5"/>
      <c r="S947" s="3"/>
      <c r="T947" s="3"/>
    </row>
    <row r="948" spans="2:20" ht="14.25" customHeight="1" x14ac:dyDescent="0.25">
      <c r="B948" s="4"/>
      <c r="R948" s="5"/>
      <c r="S948" s="3"/>
      <c r="T948" s="3"/>
    </row>
    <row r="949" spans="2:20" ht="14.25" customHeight="1" x14ac:dyDescent="0.25">
      <c r="B949" s="4"/>
      <c r="R949" s="5"/>
      <c r="S949" s="3"/>
      <c r="T949" s="3"/>
    </row>
    <row r="950" spans="2:20" ht="14.25" customHeight="1" x14ac:dyDescent="0.25">
      <c r="B950" s="4"/>
      <c r="R950" s="5"/>
      <c r="S950" s="3"/>
      <c r="T950" s="3"/>
    </row>
    <row r="951" spans="2:20" ht="14.25" customHeight="1" x14ac:dyDescent="0.25">
      <c r="B951" s="4"/>
      <c r="R951" s="5"/>
      <c r="S951" s="3"/>
      <c r="T951" s="3"/>
    </row>
    <row r="952" spans="2:20" ht="14.25" customHeight="1" x14ac:dyDescent="0.25">
      <c r="B952" s="4"/>
      <c r="R952" s="5"/>
      <c r="S952" s="3"/>
      <c r="T952" s="3"/>
    </row>
    <row r="953" spans="2:20" ht="14.25" customHeight="1" x14ac:dyDescent="0.25">
      <c r="B953" s="4"/>
      <c r="R953" s="5"/>
      <c r="S953" s="3"/>
      <c r="T953" s="3"/>
    </row>
    <row r="954" spans="2:20" ht="14.25" customHeight="1" x14ac:dyDescent="0.25">
      <c r="B954" s="4"/>
      <c r="R954" s="5"/>
      <c r="S954" s="3"/>
      <c r="T954" s="3"/>
    </row>
    <row r="955" spans="2:20" ht="14.25" customHeight="1" x14ac:dyDescent="0.25">
      <c r="B955" s="4"/>
      <c r="R955" s="5"/>
      <c r="S955" s="3"/>
      <c r="T955" s="3"/>
    </row>
    <row r="956" spans="2:20" ht="14.25" customHeight="1" x14ac:dyDescent="0.25">
      <c r="B956" s="4"/>
      <c r="R956" s="5"/>
      <c r="S956" s="3"/>
      <c r="T956" s="3"/>
    </row>
    <row r="957" spans="2:20" ht="14.25" customHeight="1" x14ac:dyDescent="0.25">
      <c r="B957" s="4"/>
      <c r="R957" s="5"/>
      <c r="S957" s="3"/>
      <c r="T957" s="3"/>
    </row>
    <row r="958" spans="2:20" ht="14.25" customHeight="1" x14ac:dyDescent="0.25">
      <c r="B958" s="4"/>
      <c r="R958" s="5"/>
      <c r="S958" s="3"/>
      <c r="T958" s="3"/>
    </row>
    <row r="959" spans="2:20" ht="14.25" customHeight="1" x14ac:dyDescent="0.25">
      <c r="B959" s="4"/>
      <c r="R959" s="5"/>
      <c r="S959" s="3"/>
      <c r="T959" s="3"/>
    </row>
    <row r="960" spans="2:20" ht="14.25" customHeight="1" x14ac:dyDescent="0.25">
      <c r="B960" s="4"/>
      <c r="R960" s="5"/>
      <c r="S960" s="3"/>
      <c r="T960" s="3"/>
    </row>
    <row r="961" spans="2:20" ht="14.25" customHeight="1" x14ac:dyDescent="0.25">
      <c r="B961" s="4"/>
      <c r="R961" s="5"/>
      <c r="S961" s="3"/>
      <c r="T961" s="3"/>
    </row>
    <row r="962" spans="2:20" ht="14.25" customHeight="1" x14ac:dyDescent="0.25">
      <c r="B962" s="4"/>
      <c r="R962" s="5"/>
      <c r="S962" s="3"/>
      <c r="T962" s="3"/>
    </row>
    <row r="963" spans="2:20" ht="14.25" customHeight="1" x14ac:dyDescent="0.25">
      <c r="B963" s="4"/>
      <c r="R963" s="5"/>
      <c r="S963" s="3"/>
      <c r="T963" s="3"/>
    </row>
    <row r="964" spans="2:20" ht="14.25" customHeight="1" x14ac:dyDescent="0.25">
      <c r="B964" s="4"/>
      <c r="R964" s="5"/>
      <c r="S964" s="3"/>
      <c r="T964" s="3"/>
    </row>
    <row r="965" spans="2:20" ht="14.25" customHeight="1" x14ac:dyDescent="0.25">
      <c r="B965" s="4"/>
      <c r="R965" s="5"/>
      <c r="S965" s="3"/>
      <c r="T965" s="3"/>
    </row>
    <row r="966" spans="2:20" ht="14.25" customHeight="1" x14ac:dyDescent="0.25">
      <c r="B966" s="4"/>
      <c r="R966" s="5"/>
      <c r="S966" s="3"/>
      <c r="T966" s="3"/>
    </row>
    <row r="967" spans="2:20" ht="14.25" customHeight="1" x14ac:dyDescent="0.25">
      <c r="B967" s="4"/>
      <c r="R967" s="5"/>
      <c r="S967" s="3"/>
      <c r="T967" s="3"/>
    </row>
    <row r="968" spans="2:20" ht="14.25" customHeight="1" x14ac:dyDescent="0.25">
      <c r="B968" s="4"/>
      <c r="R968" s="5"/>
      <c r="S968" s="3"/>
      <c r="T968" s="3"/>
    </row>
    <row r="969" spans="2:20" ht="14.25" customHeight="1" x14ac:dyDescent="0.25">
      <c r="B969" s="4"/>
      <c r="R969" s="5"/>
      <c r="S969" s="3"/>
      <c r="T969" s="3"/>
    </row>
    <row r="970" spans="2:20" ht="14.25" customHeight="1" x14ac:dyDescent="0.25">
      <c r="B970" s="4"/>
      <c r="R970" s="5"/>
      <c r="S970" s="3"/>
      <c r="T970" s="3"/>
    </row>
    <row r="971" spans="2:20" ht="14.25" customHeight="1" x14ac:dyDescent="0.25">
      <c r="B971" s="4"/>
      <c r="R971" s="5"/>
      <c r="S971" s="3"/>
      <c r="T971" s="3"/>
    </row>
    <row r="972" spans="2:20" ht="14.25" customHeight="1" x14ac:dyDescent="0.25">
      <c r="B972" s="4"/>
      <c r="R972" s="5"/>
      <c r="S972" s="3"/>
      <c r="T972" s="3"/>
    </row>
    <row r="973" spans="2:20" ht="14.25" customHeight="1" x14ac:dyDescent="0.25">
      <c r="B973" s="4"/>
      <c r="R973" s="5"/>
      <c r="S973" s="3"/>
      <c r="T973" s="3"/>
    </row>
    <row r="974" spans="2:20" ht="14.25" customHeight="1" x14ac:dyDescent="0.25">
      <c r="B974" s="4"/>
      <c r="R974" s="5"/>
      <c r="S974" s="3"/>
      <c r="T974" s="3"/>
    </row>
    <row r="975" spans="2:20" ht="14.25" customHeight="1" x14ac:dyDescent="0.25">
      <c r="B975" s="4"/>
      <c r="R975" s="5"/>
      <c r="S975" s="3"/>
      <c r="T975" s="3"/>
    </row>
    <row r="976" spans="2:20" ht="14.25" customHeight="1" x14ac:dyDescent="0.25">
      <c r="B976" s="4"/>
      <c r="R976" s="5"/>
      <c r="S976" s="3"/>
      <c r="T976" s="3"/>
    </row>
    <row r="977" spans="2:20" ht="14.25" customHeight="1" x14ac:dyDescent="0.25">
      <c r="B977" s="4"/>
      <c r="R977" s="5"/>
      <c r="S977" s="3"/>
      <c r="T977" s="3"/>
    </row>
    <row r="978" spans="2:20" ht="14.25" customHeight="1" x14ac:dyDescent="0.25">
      <c r="B978" s="4"/>
      <c r="R978" s="5"/>
      <c r="S978" s="3"/>
      <c r="T978" s="3"/>
    </row>
    <row r="979" spans="2:20" ht="14.25" customHeight="1" x14ac:dyDescent="0.25">
      <c r="B979" s="4"/>
      <c r="R979" s="5"/>
      <c r="S979" s="3"/>
      <c r="T979" s="3"/>
    </row>
    <row r="980" spans="2:20" ht="14.25" customHeight="1" x14ac:dyDescent="0.25">
      <c r="B980" s="4"/>
      <c r="R980" s="5"/>
      <c r="S980" s="3"/>
      <c r="T980" s="3"/>
    </row>
    <row r="981" spans="2:20" ht="14.25" customHeight="1" x14ac:dyDescent="0.25">
      <c r="B981" s="4"/>
      <c r="R981" s="5"/>
      <c r="S981" s="3"/>
      <c r="T981" s="3"/>
    </row>
    <row r="982" spans="2:20" ht="14.25" customHeight="1" x14ac:dyDescent="0.25">
      <c r="B982" s="4"/>
      <c r="R982" s="5"/>
      <c r="S982" s="3"/>
      <c r="T982" s="3"/>
    </row>
    <row r="983" spans="2:20" ht="14.25" customHeight="1" x14ac:dyDescent="0.25">
      <c r="B983" s="4"/>
      <c r="R983" s="5"/>
      <c r="S983" s="3"/>
      <c r="T983" s="3"/>
    </row>
    <row r="984" spans="2:20" ht="14.25" customHeight="1" x14ac:dyDescent="0.25">
      <c r="B984" s="4"/>
      <c r="R984" s="5"/>
      <c r="S984" s="3"/>
      <c r="T984" s="3"/>
    </row>
    <row r="985" spans="2:20" ht="14.25" customHeight="1" x14ac:dyDescent="0.25">
      <c r="B985" s="4"/>
      <c r="R985" s="5"/>
      <c r="S985" s="3"/>
      <c r="T985" s="3"/>
    </row>
    <row r="986" spans="2:20" ht="14.25" customHeight="1" x14ac:dyDescent="0.25">
      <c r="B986" s="4"/>
      <c r="R986" s="5"/>
      <c r="S986" s="3"/>
      <c r="T986" s="3"/>
    </row>
    <row r="987" spans="2:20" ht="14.25" customHeight="1" x14ac:dyDescent="0.25">
      <c r="B987" s="4"/>
      <c r="R987" s="5"/>
      <c r="S987" s="3"/>
      <c r="T987" s="3"/>
    </row>
    <row r="988" spans="2:20" ht="14.25" customHeight="1" x14ac:dyDescent="0.25">
      <c r="B988" s="4"/>
      <c r="R988" s="5"/>
      <c r="S988" s="3"/>
      <c r="T988" s="3"/>
    </row>
    <row r="989" spans="2:20" ht="14.25" customHeight="1" x14ac:dyDescent="0.25">
      <c r="B989" s="4"/>
      <c r="R989" s="5"/>
      <c r="S989" s="3"/>
      <c r="T989" s="3"/>
    </row>
    <row r="990" spans="2:20" ht="14.25" customHeight="1" x14ac:dyDescent="0.25">
      <c r="B990" s="4"/>
      <c r="R990" s="5"/>
      <c r="S990" s="3"/>
      <c r="T990" s="3"/>
    </row>
    <row r="991" spans="2:20" ht="14.25" customHeight="1" x14ac:dyDescent="0.25">
      <c r="B991" s="4"/>
      <c r="R991" s="5"/>
      <c r="S991" s="3"/>
      <c r="T991" s="3"/>
    </row>
    <row r="992" spans="2:20" ht="14.25" customHeight="1" x14ac:dyDescent="0.25">
      <c r="B992" s="4"/>
      <c r="R992" s="5"/>
      <c r="S992" s="3"/>
      <c r="T992" s="3"/>
    </row>
    <row r="993" spans="2:20" ht="14.25" customHeight="1" x14ac:dyDescent="0.25">
      <c r="B993" s="4"/>
      <c r="R993" s="5"/>
      <c r="S993" s="3"/>
      <c r="T993" s="3"/>
    </row>
    <row r="994" spans="2:20" ht="14.25" customHeight="1" x14ac:dyDescent="0.25">
      <c r="B994" s="4"/>
      <c r="R994" s="5"/>
      <c r="S994" s="3"/>
      <c r="T994" s="3"/>
    </row>
    <row r="995" spans="2:20" ht="14.25" customHeight="1" x14ac:dyDescent="0.25">
      <c r="B995" s="4"/>
      <c r="R995" s="5"/>
      <c r="S995" s="3"/>
      <c r="T995" s="3"/>
    </row>
    <row r="996" spans="2:20" ht="14.25" customHeight="1" x14ac:dyDescent="0.25">
      <c r="B996" s="4"/>
      <c r="R996" s="5"/>
      <c r="S996" s="3"/>
      <c r="T996" s="3"/>
    </row>
    <row r="997" spans="2:20" ht="14.25" customHeight="1" x14ac:dyDescent="0.25">
      <c r="B997" s="4"/>
      <c r="R997" s="5"/>
      <c r="S997" s="3"/>
      <c r="T997" s="3"/>
    </row>
    <row r="998" spans="2:20" ht="14.25" customHeight="1" x14ac:dyDescent="0.25">
      <c r="B998" s="4"/>
      <c r="R998" s="5"/>
      <c r="S998" s="3"/>
      <c r="T998" s="3"/>
    </row>
  </sheetData>
  <sortState ref="B20:T23">
    <sortCondition ref="B20"/>
  </sortState>
  <mergeCells count="44">
    <mergeCell ref="T9:T10"/>
    <mergeCell ref="G9:G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A32:B32"/>
    <mergeCell ref="B6:B8"/>
    <mergeCell ref="C6:E6"/>
    <mergeCell ref="F6:F8"/>
    <mergeCell ref="G6:G8"/>
    <mergeCell ref="C7:C8"/>
    <mergeCell ref="D7:D8"/>
    <mergeCell ref="E7:E8"/>
    <mergeCell ref="A9:A10"/>
    <mergeCell ref="B9:B10"/>
    <mergeCell ref="C9:C10"/>
    <mergeCell ref="A19:B19"/>
    <mergeCell ref="A24:B24"/>
    <mergeCell ref="A5:K5"/>
    <mergeCell ref="I7:K7"/>
    <mergeCell ref="L7:N7"/>
    <mergeCell ref="L5:Q5"/>
    <mergeCell ref="R5:T5"/>
    <mergeCell ref="H6:Q6"/>
    <mergeCell ref="R6:R8"/>
    <mergeCell ref="S6:S8"/>
    <mergeCell ref="T6:T8"/>
    <mergeCell ref="H7:H8"/>
    <mergeCell ref="O7:Q7"/>
    <mergeCell ref="A6:A8"/>
    <mergeCell ref="A1:T1"/>
    <mergeCell ref="A2:T2"/>
    <mergeCell ref="A3:T3"/>
    <mergeCell ref="A4:K4"/>
    <mergeCell ref="L4:Q4"/>
    <mergeCell ref="R4:T4"/>
  </mergeCells>
  <pageMargins left="0.7" right="0.7" top="0.75" bottom="0.75" header="0" footer="0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1 rok </vt:lpstr>
      <vt:lpstr>2 rok </vt:lpstr>
      <vt:lpstr>'2 rok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Emilia Dzieciuchowicz</cp:lastModifiedBy>
  <cp:lastPrinted>2025-05-29T08:46:53Z</cp:lastPrinted>
  <dcterms:created xsi:type="dcterms:W3CDTF">2006-09-16T00:00:00Z</dcterms:created>
  <dcterms:modified xsi:type="dcterms:W3CDTF">2025-05-29T11:46:55Z</dcterms:modified>
</cp:coreProperties>
</file>